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410" windowWidth="15480" windowHeight="11280" activeTab="1"/>
  </bookViews>
  <sheets>
    <sheet name="ПР 1" sheetId="1" r:id="rId1"/>
    <sheet name="ПР2" sheetId="2" r:id="rId2"/>
  </sheets>
  <definedNames>
    <definedName name="_xlnm.Print_Area" localSheetId="0">'ПР 1'!$A$1:$C$42</definedName>
    <definedName name="_xlnm.Print_Area" localSheetId="1">'ПР2'!$A$1:$I$169</definedName>
  </definedNames>
  <calcPr fullCalcOnLoad="1"/>
</workbook>
</file>

<file path=xl/sharedStrings.xml><?xml version="1.0" encoding="utf-8"?>
<sst xmlns="http://schemas.openxmlformats.org/spreadsheetml/2006/main" count="670" uniqueCount="232">
  <si>
    <t>1 00 00000 00 0000 000</t>
  </si>
  <si>
    <t>ИТОГО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</si>
  <si>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</si>
  <si>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</si>
  <si>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1 11 09045 10 0000 120</t>
  </si>
  <si>
    <t>ДОХОДЫ ОТ ОКАЗАНИЯ ПЛАТНЫХ УСЛУГ И КОМПЕНСАЦИИ ЗАТРАТ ГОСУДАРСТВА</t>
  </si>
  <si>
    <t>Налоговые доходы</t>
  </si>
  <si>
    <t>ПРОГНОЗИРУЕМЫЕ</t>
  </si>
  <si>
    <t>Код бюджетной классификации</t>
  </si>
  <si>
    <t>Источник дохода</t>
  </si>
  <si>
    <t>(тысяч рублей)</t>
  </si>
  <si>
    <t>Шапкинского сельского поселения</t>
  </si>
  <si>
    <t>2 07 05000 10 0000 180</t>
  </si>
  <si>
    <t>1 13 01995 10 0000 130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</si>
  <si>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</si>
  <si>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</si>
  <si>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</si>
  <si>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</si>
  <si>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</si>
  <si>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</si>
  <si>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1 03 02250 01 0000 110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</si>
  <si>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</si>
  <si>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</si>
  <si>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</si>
  <si>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</si>
  <si>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 в бюджеты сельских поселений</t>
  </si>
  <si>
    <t>1 06 06033 10 0000 110</t>
  </si>
  <si>
    <t>Земельный налог с организаци,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</si>
  <si>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</si>
  <si>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</si>
  <si>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Единый сельскохозяйственный налог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</si>
  <si>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</si>
  <si>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(областной бюджет)</t>
  </si>
  <si>
    <t>№ п/п</t>
  </si>
  <si>
    <t>Код главного распорядителя</t>
  </si>
  <si>
    <t>Раздел</t>
  </si>
  <si>
    <t>Подраздел</t>
  </si>
  <si>
    <t>Целевая статья</t>
  </si>
  <si>
    <t>Вид расхода</t>
  </si>
  <si>
    <t>Сумма</t>
  </si>
  <si>
    <t>Администрация Шапкинского сельского поселения Тосненского района Ленинградской области</t>
  </si>
  <si>
    <t>1.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</si>
  <si>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</si>
  <si>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</si>
  <si>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</si>
  <si>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</si>
  <si>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</si>
  <si>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</si>
  <si>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</si>
  <si>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иых платежей</t>
  </si>
  <si>
    <t>120</t>
  </si>
  <si>
    <t>.0104</t>
  </si>
  <si>
    <t xml:space="preserve">Иные межбюджетные трансферты </t>
  </si>
  <si>
    <t>540</t>
  </si>
  <si>
    <t>Иные межбюджетные трансферты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</si>
  <si>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</si>
  <si>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</si>
  <si>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Другие общегосударственные вопросы</t>
  </si>
  <si>
    <t>0203</t>
  </si>
  <si>
    <t>0300</t>
  </si>
  <si>
    <t>0309</t>
  </si>
  <si>
    <t>Мероприятия в области пожарной безопасности</t>
  </si>
  <si>
    <t>НАЦИОНАЛЬНАЯ ЭКОНОМИКА</t>
  </si>
  <si>
    <t>Дорожное хозяйство (дорожные фонды)</t>
  </si>
  <si>
    <t>240</t>
  </si>
  <si>
    <t>ЖИЛИЩНО-КОММУНАЛЬНОЕ ХОЗЯЙСТВО</t>
  </si>
  <si>
    <t>0500</t>
  </si>
  <si>
    <t/>
  </si>
  <si>
    <t>Жилищное хозяйство</t>
  </si>
  <si>
    <t>0501</t>
  </si>
  <si>
    <t>Мероприятия в области жилищного хозяйства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</si>
  <si>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</si>
  <si>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</si>
  <si>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</si>
  <si>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</si>
  <si>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</si>
  <si>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</si>
  <si>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</si>
  <si>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</si>
  <si>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СОЦИАЛЬНАЯ ПОЛИТИКА</t>
  </si>
  <si>
    <t>Пенсионное обеспечение</t>
  </si>
  <si>
    <t>Другие вопросы в области физической культуры и спорта</t>
  </si>
  <si>
    <t>1100</t>
  </si>
  <si>
    <t>1105</t>
  </si>
  <si>
    <t xml:space="preserve"> на 2016 год</t>
  </si>
  <si>
    <t>91 3 01 00040</t>
  </si>
  <si>
    <t>91 8 01 00080</t>
  </si>
  <si>
    <t>91 0 00 00000</t>
  </si>
  <si>
    <t>91 8 00 00000</t>
  </si>
  <si>
    <t>91 8 01 00000</t>
  </si>
  <si>
    <t>Непрограммные расходы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</si>
  <si>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</si>
  <si>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</si>
  <si>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</si>
  <si>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91 3 01 50650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</si>
  <si>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</si>
  <si>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</si>
  <si>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91 3 01 71340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</si>
  <si>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</si>
  <si>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91 3 01 60640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</si>
  <si>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</si>
  <si>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91 3 00 00000</t>
  </si>
  <si>
    <t>91 3 01 00000</t>
  </si>
  <si>
    <t>Резервные фонды</t>
  </si>
  <si>
    <t xml:space="preserve">Непрограммные расходы </t>
  </si>
  <si>
    <t>99 0 00 00000</t>
  </si>
  <si>
    <t>99 9 00 00000</t>
  </si>
  <si>
    <t>99 9 01 00000</t>
  </si>
  <si>
    <t>99 9 01 10050</t>
  </si>
  <si>
    <t>Национальная безопасность</t>
  </si>
  <si>
    <t>99  0 00 00000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</si>
  <si>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</si>
  <si>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</si>
  <si>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10 0 00 00000</t>
  </si>
  <si>
    <t>99  9 01 10360</t>
  </si>
  <si>
    <r>
      <t xml:space="preserve">Мероприятия в области национальной экономики </t>
    </r>
  </si>
  <si>
    <t>99 9 01 13770</t>
  </si>
  <si>
    <t>99 9 01 10630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</si>
  <si>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</si>
  <si>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15 0 01 00000</t>
  </si>
  <si>
    <t>Основное мероприятие "Поддержка  проектов местных инциатив граждан"</t>
  </si>
  <si>
    <t>99 9 01 13280</t>
  </si>
  <si>
    <t>99 9 01 13300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</si>
  <si>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</si>
  <si>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Мероприятия по организации сбора и вывоза бытовых отходов </t>
  </si>
  <si>
    <t>99 9 01 11680</t>
  </si>
  <si>
    <t xml:space="preserve">Мероприятия в сфере молодежной политики  </t>
  </si>
  <si>
    <t>99 9 01 03080</t>
  </si>
  <si>
    <t xml:space="preserve">Доплаты к пенсиям муниципальных служащих </t>
  </si>
  <si>
    <t>Мероприятия на капитальный ремонт и ремонт автомобильных дорог общего пользования местного значения (областной бюджет)</t>
  </si>
  <si>
    <t>Муниципальная программа "Безопасность на территории Шапкиснкого сельского поселения Тосненского района Ленинградской области на 2016-2018 года".</t>
  </si>
  <si>
    <t>08 0 00 00000</t>
  </si>
  <si>
    <t>Мероприятия по вовлечению в предупреждение правонарушени на территории Шапкиснкого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</si>
  <si>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Муниципальная программа "Развитие автомобильных дорог Шапкинского сельского поселения Тосненского района Ленинградской области на 2016-2018 годы".</t>
  </si>
  <si>
    <r>
      <t>Мероприятия по капитальному ремонту и ремонт автомобильных дорог общего пользования местного значения</t>
    </r>
  </si>
  <si>
    <t>Мероприятия по усточиввому развитию части территорий</t>
  </si>
  <si>
    <t>0113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</si>
  <si>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</si>
  <si>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</si>
  <si>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</si>
  <si>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</si>
  <si>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</si>
  <si>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</si>
  <si>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 xml:space="preserve">Осуществление первичного воинского учета на территориях, где отсутствуют военные комиссариаты </t>
  </si>
  <si>
    <t>0200</t>
  </si>
  <si>
    <t>99 9 01 51180</t>
  </si>
  <si>
    <t>08 0 01 11620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</si>
  <si>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</si>
  <si>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</si>
  <si>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>10 0 01 10100</t>
  </si>
  <si>
    <t>10 0 01 10110</t>
  </si>
  <si>
    <t>10 0 01 70140</t>
  </si>
  <si>
    <t>15 0 00 00000</t>
  </si>
  <si>
    <t>99 9 01 13320</t>
  </si>
  <si>
    <t>Мероприятия по усточиввому развитию части территорий, являющихся административным центром поселения</t>
  </si>
  <si>
    <t xml:space="preserve">Обеспечение деятельности аппаратов органов местного самоуправления Шапкинского сельского поселения Тосненского района Ленинградской области </t>
  </si>
  <si>
    <t xml:space="preserve">Обеспечение деятельности главы местной администрации Шапкинского сельского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</si>
  <si>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"Обеспечения пожарной безопасности"</t>
  </si>
  <si>
    <t>08 0 01 00000</t>
  </si>
  <si>
    <t>Основные мероприятия "Мероприятия по обеспечению общественного порядка и профилактике  правонарушений на территории Ленинградской области"</t>
  </si>
  <si>
    <t>Обеспечение функций органов местного самоуправления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</si>
  <si>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</si>
  <si>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 xml:space="preserve">Резервные средства </t>
  </si>
  <si>
    <t>08 0 02 00000</t>
  </si>
  <si>
    <t>08 0 02 11550</t>
  </si>
  <si>
    <t>0400</t>
  </si>
  <si>
    <t>0412</t>
  </si>
  <si>
    <t>Другие вопросы в области национальной экономики</t>
  </si>
  <si>
    <t>Социальные выплаты гражданам, кроме публично нормативных обязательств</t>
  </si>
  <si>
    <t xml:space="preserve">Мероприятия по содержанию автомобильных дорог </t>
  </si>
  <si>
    <t xml:space="preserve">Мероприятия по организации и проведение физкультурных спортивно-массовых  мероприятий 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</si>
  <si>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</si>
  <si>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15 0 01 S4390</t>
  </si>
  <si>
    <t>15 0 01 S0880</t>
  </si>
  <si>
    <t>Мобилизационная  и вневойсковая подготовка</t>
  </si>
  <si>
    <t xml:space="preserve"> к решению Совета депутатов</t>
  </si>
  <si>
    <t>Тосненского района</t>
  </si>
  <si>
    <t xml:space="preserve">                                                                                          к решению Совета депутатов</t>
  </si>
  <si>
    <t xml:space="preserve">                                                                                         Шапкинского сельского поселения</t>
  </si>
  <si>
    <t xml:space="preserve">                                                                                         Тосненского района</t>
  </si>
  <si>
    <t>Неналоговые доходы</t>
  </si>
  <si>
    <t>1 11 00000 00 0000 000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</si>
  <si>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</si>
  <si>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</si>
  <si>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1 03 00000 00 0000 000</t>
  </si>
  <si>
    <t>1 06 00000 00 0000 000</t>
  </si>
  <si>
    <t>НАЛОГИ НА ИМУЩЕСТВО</t>
  </si>
  <si>
    <t>БЕЗВОЗМЕЗДНЫЕ ПОСТУПЛЕНИЯ</t>
  </si>
  <si>
    <t>1 01 02010 01 1000 110</t>
  </si>
  <si>
    <t>1 03 02230 01 0000 110</t>
  </si>
  <si>
    <t>1 03 02240 01 0000 110</t>
  </si>
  <si>
    <t>1 05 03010 01 1000 110</t>
  </si>
  <si>
    <t>1 06 01030 10 0000 110</t>
  </si>
  <si>
    <t>1 13 00000 00 0000 000</t>
  </si>
  <si>
    <t>2 00 00000 00 0000 000</t>
  </si>
  <si>
    <t>2 02 03015 10 0000 151</t>
  </si>
  <si>
    <t>0106</t>
  </si>
  <si>
    <t>009</t>
  </si>
  <si>
    <t>0111</t>
  </si>
  <si>
    <t>0409</t>
  </si>
  <si>
    <t xml:space="preserve"> </t>
  </si>
  <si>
    <t>99 9 01 10360</t>
  </si>
  <si>
    <t xml:space="preserve">                             Шапкинского сельского поселения Тосненского района Ленинградской области</t>
  </si>
  <si>
    <t xml:space="preserve">                                   Ведомственная структура расходов бюджета</t>
  </si>
  <si>
    <t>Сумма         (тысяч рублей)</t>
  </si>
  <si>
    <t>поступления доходов в бюджет Шапкинского сельского поселения Тосненского района Ленинградской области на 2016 год</t>
  </si>
  <si>
    <t>91 3 01 60650</t>
  </si>
  <si>
    <t>2 02 02999 10 0000 151</t>
  </si>
  <si>
    <t>Прочие субсидии бюджетам сельских поселений (областно бюджет)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</si>
  <si>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 (федеральный бюджет)</t>
  </si>
  <si>
    <t>2 02 03024 10 0000 151</t>
  </si>
  <si>
    <t>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</si>
  <si>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</si>
  <si>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Содействие развитию на части территории поселений иных форм местного самоуправления</t>
  </si>
  <si>
    <t>15 0 01 70880</t>
  </si>
  <si>
    <t>Мероприятия по усточивому развитию части территорий, являющихся административным центром поселения</t>
  </si>
  <si>
    <t>Содействие развитию иных форм местного самоуправления на части территории административного центра поселения</t>
  </si>
  <si>
    <t>15 0 01 74390</t>
  </si>
  <si>
    <t>99 9 01 72020</t>
  </si>
  <si>
    <t>Мероприятия по развитию общественно инфраструктуры местного значения</t>
  </si>
  <si>
    <t>1 16 00000 00 0000 000</t>
  </si>
  <si>
    <t>ШТРАФЫ, САНКЦИИ,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</si>
  <si>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</si>
  <si>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</si>
  <si>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99 9 01 96010</t>
  </si>
  <si>
    <t>1 16 46000 10 0000140</t>
  </si>
  <si>
    <t>Поступление сумм в возмещение ущерба в связи с нерушением исполнитлем (подрядчиком) условий государственных контрактов или иных договоров, финансируемых за счет средств дорожных фондов сельских поселений, либо в связи с уклонением от заключения таких контрактов или иных договоров</t>
  </si>
  <si>
    <t>Приложение № 3</t>
  </si>
  <si>
    <t>Обеспечение мероприятий  по капитальному ремонту многоквартирных домов</t>
  </si>
  <si>
    <r>
      <t xml:space="preserve">                                                                                      </t>
    </r>
    <r>
      <rPr>
        <sz val="8"/>
        <rFont val="Times New Roman"/>
        <family val="1"/>
      </rPr>
      <t xml:space="preserve">    Приложение № 2</t>
    </r>
  </si>
  <si>
    <t xml:space="preserve">                                                                                         Ленинградской области от 26.12.2016 № 83</t>
  </si>
  <si>
    <t xml:space="preserve">от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</si>
</sst>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.0_);_(* \(#,##0.0\);_(* &quot;-&quot;??_);_(@_)"/>
    <numFmt numFmtId="179" formatCode="_(* #,##0_);_(* \(#,##0\);_(* &quot;-&quot;??_);_(@_)"/>
    <numFmt numFmtId="180" formatCode="0.0000"/>
    <numFmt numFmtId="181" formatCode="#,##0.000"/>
    <numFmt numFmtId="182" formatCode="#,##0.0000"/>
    <numFmt numFmtId="183" formatCode="#,##0.00000"/>
  </numFmts>
  <fonts count="6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5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11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8" fillId="0" borderId="10" xfId="0" applyFont="1" applyBorder="1" applyAlignment="1">
      <alignment vertical="center"/>
    </xf>
    <xf numFmtId="173" fontId="8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33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49" fontId="11" fillId="0" borderId="0" xfId="0" applyNumberFormat="1" applyFont="1" applyFill="1" applyAlignment="1">
      <alignment/>
    </xf>
    <xf numFmtId="49" fontId="63" fillId="0" borderId="0" xfId="0" applyNumberFormat="1" applyFont="1" applyFill="1" applyAlignment="1">
      <alignment/>
    </xf>
    <xf numFmtId="49" fontId="11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9" fontId="8" fillId="33" borderId="0" xfId="0" applyNumberFormat="1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173" fontId="11" fillId="33" borderId="0" xfId="0" applyNumberFormat="1" applyFont="1" applyFill="1" applyAlignment="1">
      <alignment vertical="center"/>
    </xf>
    <xf numFmtId="173" fontId="6" fillId="0" borderId="0" xfId="0" applyNumberFormat="1" applyFont="1" applyAlignment="1">
      <alignment vertical="center"/>
    </xf>
    <xf numFmtId="173" fontId="8" fillId="0" borderId="0" xfId="0" applyNumberFormat="1" applyFont="1" applyAlignment="1">
      <alignment horizontal="right" vertical="center"/>
    </xf>
    <xf numFmtId="173" fontId="9" fillId="0" borderId="10" xfId="0" applyNumberFormat="1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right" vertical="center"/>
    </xf>
    <xf numFmtId="173" fontId="8" fillId="0" borderId="10" xfId="0" applyNumberFormat="1" applyFont="1" applyBorder="1" applyAlignment="1">
      <alignment vertical="center"/>
    </xf>
    <xf numFmtId="173" fontId="8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8" fillId="0" borderId="0" xfId="0" applyNumberFormat="1" applyFont="1" applyBorder="1" applyAlignment="1">
      <alignment horizontal="right" vertical="center"/>
    </xf>
    <xf numFmtId="181" fontId="10" fillId="33" borderId="0" xfId="0" applyNumberFormat="1" applyFont="1" applyFill="1" applyAlignment="1">
      <alignment horizontal="center"/>
    </xf>
    <xf numFmtId="181" fontId="11" fillId="33" borderId="0" xfId="0" applyNumberFormat="1" applyFont="1" applyFill="1" applyAlignment="1">
      <alignment horizontal="center"/>
    </xf>
    <xf numFmtId="181" fontId="8" fillId="33" borderId="0" xfId="0" applyNumberFormat="1" applyFont="1" applyFill="1" applyAlignment="1">
      <alignment horizontal="center"/>
    </xf>
    <xf numFmtId="0" fontId="9" fillId="0" borderId="11" xfId="0" applyFont="1" applyBorder="1" applyAlignment="1">
      <alignment vertical="center"/>
    </xf>
    <xf numFmtId="173" fontId="9" fillId="0" borderId="11" xfId="0" applyNumberFormat="1" applyFont="1" applyBorder="1" applyAlignment="1">
      <alignment horizontal="right" vertical="center"/>
    </xf>
    <xf numFmtId="49" fontId="11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181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8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53" applyFont="1" applyFill="1" applyBorder="1" applyAlignment="1">
      <alignment horizontal="left" vertical="center" wrapText="1"/>
      <protection/>
    </xf>
    <xf numFmtId="49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181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2" xfId="53" applyFont="1" applyFill="1" applyBorder="1" applyAlignment="1">
      <alignment horizontal="left" vertical="center" wrapText="1"/>
      <protection/>
    </xf>
    <xf numFmtId="0" fontId="11" fillId="0" borderId="10" xfId="53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>
      <alignment horizontal="center" vertical="center" wrapText="1"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 vertical="center"/>
    </xf>
    <xf numFmtId="49" fontId="11" fillId="0" borderId="11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wrapText="1"/>
    </xf>
    <xf numFmtId="0" fontId="11" fillId="0" borderId="13" xfId="0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1" xfId="53" applyNumberFormat="1" applyFont="1" applyFill="1" applyBorder="1" applyAlignment="1">
      <alignment horizontal="center" vertical="center" wrapText="1"/>
      <protection/>
    </xf>
    <xf numFmtId="181" fontId="11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right"/>
    </xf>
    <xf numFmtId="181" fontId="11" fillId="0" borderId="11" xfId="0" applyNumberFormat="1" applyFont="1" applyFill="1" applyBorder="1" applyAlignment="1">
      <alignment horizontal="center" vertical="center"/>
    </xf>
    <xf numFmtId="0" fontId="11" fillId="0" borderId="10" xfId="53" applyFont="1" applyFill="1" applyBorder="1" applyAlignment="1">
      <alignment horizontal="left" vertical="center" wrapText="1"/>
      <protection/>
    </xf>
    <xf numFmtId="49" fontId="2" fillId="33" borderId="10" xfId="0" applyNumberFormat="1" applyFont="1" applyFill="1" applyBorder="1" applyAlignment="1">
      <alignment wrapText="1"/>
    </xf>
    <xf numFmtId="0" fontId="19" fillId="34" borderId="10" xfId="0" applyFont="1" applyFill="1" applyBorder="1" applyAlignment="1">
      <alignment horizontal="center"/>
    </xf>
    <xf numFmtId="49" fontId="19" fillId="34" borderId="10" xfId="0" applyNumberFormat="1" applyFont="1" applyFill="1" applyBorder="1" applyAlignment="1">
      <alignment horizontal="center" vertical="top" wrapText="1"/>
    </xf>
    <xf numFmtId="49" fontId="19" fillId="34" borderId="10" xfId="0" applyNumberFormat="1" applyFont="1" applyFill="1" applyBorder="1" applyAlignment="1">
      <alignment horizontal="centerContinuous" vertical="top" wrapText="1"/>
    </xf>
    <xf numFmtId="0" fontId="19" fillId="34" borderId="10" xfId="0" applyFont="1" applyFill="1" applyBorder="1" applyAlignment="1">
      <alignment horizontal="centerContinuous" vertical="top" wrapText="1"/>
    </xf>
    <xf numFmtId="181" fontId="19" fillId="34" borderId="10" xfId="0" applyNumberFormat="1" applyFont="1" applyFill="1" applyBorder="1" applyAlignment="1">
      <alignment horizontal="center" vertical="top" wrapText="1"/>
    </xf>
    <xf numFmtId="181" fontId="9" fillId="33" borderId="0" xfId="0" applyNumberFormat="1" applyFont="1" applyFill="1" applyAlignment="1">
      <alignment horizontal="right" wrapText="1"/>
    </xf>
    <xf numFmtId="0" fontId="8" fillId="33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49" fontId="20" fillId="33" borderId="0" xfId="0" applyNumberFormat="1" applyFont="1" applyFill="1" applyAlignment="1">
      <alignment/>
    </xf>
    <xf numFmtId="49" fontId="20" fillId="33" borderId="0" xfId="0" applyNumberFormat="1" applyFont="1" applyFill="1" applyAlignment="1">
      <alignment horizontal="right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49" fontId="21" fillId="33" borderId="0" xfId="0" applyNumberFormat="1" applyFont="1" applyFill="1" applyAlignment="1">
      <alignment horizontal="center"/>
    </xf>
    <xf numFmtId="49" fontId="21" fillId="33" borderId="0" xfId="0" applyNumberFormat="1" applyFont="1" applyFill="1" applyAlignment="1">
      <alignment horizontal="right"/>
    </xf>
    <xf numFmtId="0" fontId="22" fillId="33" borderId="0" xfId="0" applyFont="1" applyFill="1" applyAlignment="1">
      <alignment/>
    </xf>
    <xf numFmtId="49" fontId="23" fillId="33" borderId="0" xfId="0" applyNumberFormat="1" applyFont="1" applyFill="1" applyAlignment="1">
      <alignment wrapText="1"/>
    </xf>
    <xf numFmtId="49" fontId="20" fillId="0" borderId="0" xfId="0" applyNumberFormat="1" applyFont="1" applyFill="1" applyAlignment="1">
      <alignment horizontal="left"/>
    </xf>
    <xf numFmtId="49" fontId="20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3" fillId="33" borderId="0" xfId="0" applyFont="1" applyFill="1" applyAlignment="1">
      <alignment horizontal="center" wrapText="1"/>
    </xf>
    <xf numFmtId="0" fontId="24" fillId="0" borderId="0" xfId="0" applyFont="1" applyAlignment="1">
      <alignment/>
    </xf>
    <xf numFmtId="0" fontId="23" fillId="33" borderId="0" xfId="0" applyFont="1" applyFill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9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2.75"/>
  <cols>
    <col min="1" max="1" width="18.421875" style="23" bestFit="1" customWidth="1"/>
    <col min="2" max="2" width="69.140625" style="28" customWidth="1"/>
    <col min="3" max="3" width="13.8515625" style="44" customWidth="1"/>
    <col min="4" max="16384" width="9.140625" style="1" customWidth="1"/>
  </cols>
  <sheetData>
    <row r="1" spans="2:5" ht="13.5" customHeight="1">
      <c r="B1" s="34" t="s">
        <v>229</v>
      </c>
      <c r="C1" s="42"/>
      <c r="D1" s="5"/>
      <c r="E1" s="5"/>
    </row>
    <row r="2" spans="2:5" ht="11.25" customHeight="1">
      <c r="B2" s="34" t="s">
        <v>177</v>
      </c>
      <c r="C2" s="42"/>
      <c r="D2" s="5"/>
      <c r="E2" s="5"/>
    </row>
    <row r="3" spans="2:5" ht="12.75" customHeight="1">
      <c r="B3" s="34" t="s">
        <v>178</v>
      </c>
      <c r="C3" s="42"/>
      <c r="D3" s="5"/>
      <c r="E3" s="5"/>
    </row>
    <row r="4" spans="2:5" ht="11.25" customHeight="1">
      <c r="B4" s="34" t="s">
        <v>179</v>
      </c>
      <c r="C4" s="42"/>
      <c r="D4" s="5"/>
      <c r="E4" s="5"/>
    </row>
    <row r="5" spans="2:5" ht="10.5" customHeight="1">
      <c r="B5" s="34" t="s">
        <v>230</v>
      </c>
      <c r="C5" s="42"/>
      <c r="D5" s="5"/>
      <c r="E5" s="5"/>
    </row>
    <row r="6" spans="2:5" ht="12" customHeight="1">
      <c r="B6" s="119" t="s">
        <v>200</v>
      </c>
      <c r="C6" s="42"/>
      <c r="D6" s="5"/>
      <c r="E6" s="5"/>
    </row>
    <row r="7" spans="2:5" ht="12" customHeight="1">
      <c r="B7" s="27"/>
      <c r="C7" s="42"/>
      <c r="D7" s="5"/>
      <c r="E7" s="5"/>
    </row>
    <row r="8" spans="2:3" ht="15.75">
      <c r="B8" s="23"/>
      <c r="C8" s="43"/>
    </row>
    <row r="9" spans="1:3" ht="14.25" customHeight="1">
      <c r="A9" s="120" t="s">
        <v>7</v>
      </c>
      <c r="B9" s="120"/>
      <c r="C9" s="120"/>
    </row>
    <row r="10" spans="1:3" ht="33" customHeight="1">
      <c r="A10" s="121" t="s">
        <v>205</v>
      </c>
      <c r="B10" s="121"/>
      <c r="C10" s="121"/>
    </row>
    <row r="11" spans="1:3" ht="12.75" customHeight="1">
      <c r="A11" s="122"/>
      <c r="B11" s="122"/>
      <c r="C11" s="122"/>
    </row>
    <row r="12" ht="13.5" customHeight="1"/>
    <row r="13" spans="1:3" ht="24" customHeight="1">
      <c r="A13" s="41" t="s">
        <v>8</v>
      </c>
      <c r="B13" s="41" t="s">
        <v>9</v>
      </c>
      <c r="C13" s="45" t="s">
        <v>204</v>
      </c>
    </row>
    <row r="14" spans="1:3" s="2" customFormat="1" ht="15.75">
      <c r="A14" s="25" t="s">
        <v>0</v>
      </c>
      <c r="B14" s="33" t="s">
        <v>182</v>
      </c>
      <c r="C14" s="46">
        <f>SUM(C15,C26)</f>
        <v>9686.173</v>
      </c>
    </row>
    <row r="15" spans="1:3" s="2" customFormat="1" ht="15.75">
      <c r="A15" s="24"/>
      <c r="B15" s="31" t="s">
        <v>6</v>
      </c>
      <c r="C15" s="22">
        <f>C16+C17+C21+C22</f>
        <v>8893</v>
      </c>
    </row>
    <row r="16" spans="1:3" ht="33.75">
      <c r="A16" s="21" t="s">
        <v>188</v>
      </c>
      <c r="B16" s="30" t="s">
        <v>15</v>
      </c>
      <c r="C16" s="22">
        <v>837</v>
      </c>
    </row>
    <row r="17" spans="1:3" ht="22.5">
      <c r="A17" s="21" t="s">
        <v>184</v>
      </c>
      <c r="B17" s="28" t="s">
        <v>183</v>
      </c>
      <c r="C17" s="22">
        <f>SUM(C18,C19,C20)</f>
        <v>1148</v>
      </c>
    </row>
    <row r="18" spans="1:3" ht="33.75">
      <c r="A18" s="21" t="s">
        <v>189</v>
      </c>
      <c r="B18" s="30" t="s">
        <v>16</v>
      </c>
      <c r="C18" s="22">
        <v>380</v>
      </c>
    </row>
    <row r="19" spans="1:3" ht="45">
      <c r="A19" s="21" t="s">
        <v>190</v>
      </c>
      <c r="B19" s="30" t="s">
        <v>17</v>
      </c>
      <c r="C19" s="22">
        <v>8</v>
      </c>
    </row>
    <row r="20" spans="1:3" ht="33.75">
      <c r="A20" s="21" t="s">
        <v>20</v>
      </c>
      <c r="B20" s="30" t="s">
        <v>18</v>
      </c>
      <c r="C20" s="22">
        <v>760</v>
      </c>
    </row>
    <row r="21" spans="1:3" ht="15.75">
      <c r="A21" s="21" t="s">
        <v>191</v>
      </c>
      <c r="B21" s="31" t="s">
        <v>30</v>
      </c>
      <c r="C21" s="22">
        <v>8</v>
      </c>
    </row>
    <row r="22" spans="1:3" ht="15.75">
      <c r="A22" s="21" t="s">
        <v>185</v>
      </c>
      <c r="B22" s="23" t="s">
        <v>186</v>
      </c>
      <c r="C22" s="22">
        <f>C23+C24+C25</f>
        <v>6900</v>
      </c>
    </row>
    <row r="23" spans="1:3" ht="22.5">
      <c r="A23" s="21" t="s">
        <v>192</v>
      </c>
      <c r="B23" s="31" t="s">
        <v>19</v>
      </c>
      <c r="C23" s="22">
        <v>980</v>
      </c>
    </row>
    <row r="24" spans="1:3" ht="22.5">
      <c r="A24" s="21" t="s">
        <v>26</v>
      </c>
      <c r="B24" s="30" t="s">
        <v>27</v>
      </c>
      <c r="C24" s="22">
        <v>2500</v>
      </c>
    </row>
    <row r="25" spans="1:3" ht="22.5">
      <c r="A25" s="21" t="s">
        <v>28</v>
      </c>
      <c r="B25" s="30" t="s">
        <v>29</v>
      </c>
      <c r="C25" s="22">
        <v>3420</v>
      </c>
    </row>
    <row r="26" spans="1:3" ht="13.5" customHeight="1">
      <c r="A26" s="21"/>
      <c r="B26" s="30" t="s">
        <v>180</v>
      </c>
      <c r="C26" s="22">
        <f>C27+C30+C32</f>
        <v>793.173</v>
      </c>
    </row>
    <row r="27" spans="1:3" ht="27.75" customHeight="1">
      <c r="A27" s="21" t="s">
        <v>181</v>
      </c>
      <c r="B27" s="30" t="s">
        <v>2</v>
      </c>
      <c r="C27" s="47">
        <f>SUM(C28:C29)</f>
        <v>51</v>
      </c>
    </row>
    <row r="28" spans="1:3" ht="33.75">
      <c r="A28" s="21" t="s">
        <v>3</v>
      </c>
      <c r="B28" s="31" t="s">
        <v>21</v>
      </c>
      <c r="C28" s="22">
        <v>13</v>
      </c>
    </row>
    <row r="29" spans="1:3" s="2" customFormat="1" ht="33.75">
      <c r="A29" s="21" t="s">
        <v>4</v>
      </c>
      <c r="B29" s="30" t="s">
        <v>22</v>
      </c>
      <c r="C29" s="22">
        <v>38</v>
      </c>
    </row>
    <row r="30" spans="1:3" s="2" customFormat="1" ht="22.5">
      <c r="A30" s="21" t="s">
        <v>193</v>
      </c>
      <c r="B30" s="30" t="s">
        <v>5</v>
      </c>
      <c r="C30" s="22">
        <f>C31</f>
        <v>580</v>
      </c>
    </row>
    <row r="31" spans="1:3" s="2" customFormat="1" ht="22.5">
      <c r="A31" s="21" t="s">
        <v>13</v>
      </c>
      <c r="B31" s="31" t="s">
        <v>23</v>
      </c>
      <c r="C31" s="22">
        <v>580</v>
      </c>
    </row>
    <row r="32" spans="1:3" s="2" customFormat="1" ht="15.75">
      <c r="A32" s="21" t="s">
        <v>220</v>
      </c>
      <c r="B32" s="31" t="s">
        <v>221</v>
      </c>
      <c r="C32" s="22">
        <f>C34+C33</f>
        <v>162.173</v>
      </c>
    </row>
    <row r="33" spans="1:3" s="2" customFormat="1" ht="45">
      <c r="A33" s="21" t="s">
        <v>225</v>
      </c>
      <c r="B33" s="31" t="s">
        <v>226</v>
      </c>
      <c r="C33" s="22">
        <v>7.278</v>
      </c>
    </row>
    <row r="34" spans="1:3" s="2" customFormat="1" ht="22.5">
      <c r="A34" s="21" t="s">
        <v>222</v>
      </c>
      <c r="B34" s="31" t="s">
        <v>223</v>
      </c>
      <c r="C34" s="22">
        <v>154.895</v>
      </c>
    </row>
    <row r="35" spans="1:3" ht="15" customHeight="1">
      <c r="A35" s="54" t="s">
        <v>194</v>
      </c>
      <c r="B35" s="33" t="s">
        <v>187</v>
      </c>
      <c r="C35" s="55">
        <f>C36+C38+C39+C41+C37+C40</f>
        <v>3422.77</v>
      </c>
    </row>
    <row r="36" spans="1:3" ht="45">
      <c r="A36" s="21" t="s">
        <v>31</v>
      </c>
      <c r="B36" s="31" t="s">
        <v>32</v>
      </c>
      <c r="C36" s="22">
        <v>608</v>
      </c>
    </row>
    <row r="37" spans="1:3" ht="15.75">
      <c r="A37" s="21" t="s">
        <v>207</v>
      </c>
      <c r="B37" s="31" t="s">
        <v>208</v>
      </c>
      <c r="C37" s="22">
        <v>2114.64</v>
      </c>
    </row>
    <row r="38" spans="1:3" s="2" customFormat="1" ht="24.75" customHeight="1">
      <c r="A38" s="21" t="s">
        <v>195</v>
      </c>
      <c r="B38" s="35" t="s">
        <v>209</v>
      </c>
      <c r="C38" s="48">
        <v>96.63</v>
      </c>
    </row>
    <row r="39" spans="1:3" s="3" customFormat="1" ht="22.5">
      <c r="A39" s="21" t="s">
        <v>210</v>
      </c>
      <c r="B39" s="31" t="s">
        <v>24</v>
      </c>
      <c r="C39" s="22">
        <v>1</v>
      </c>
    </row>
    <row r="40" spans="1:3" s="3" customFormat="1" ht="33.75">
      <c r="A40" s="21" t="s">
        <v>211</v>
      </c>
      <c r="B40" s="31" t="s">
        <v>212</v>
      </c>
      <c r="C40" s="22">
        <v>400</v>
      </c>
    </row>
    <row r="41" spans="1:3" s="3" customFormat="1" ht="15.75">
      <c r="A41" s="21" t="s">
        <v>12</v>
      </c>
      <c r="B41" s="31" t="s">
        <v>25</v>
      </c>
      <c r="C41" s="22">
        <v>202.5</v>
      </c>
    </row>
    <row r="42" spans="1:3" s="3" customFormat="1" ht="15.75">
      <c r="A42" s="25"/>
      <c r="B42" s="29" t="s">
        <v>1</v>
      </c>
      <c r="C42" s="49">
        <f>SUM(C15,C26,C35)</f>
        <v>13108.943000000001</v>
      </c>
    </row>
    <row r="138" spans="1:3" s="4" customFormat="1" ht="15.75">
      <c r="A138" s="26"/>
      <c r="B138" s="32"/>
      <c r="C138" s="50"/>
    </row>
    <row r="139" spans="1:3" s="4" customFormat="1" ht="15.75">
      <c r="A139" s="26"/>
      <c r="B139" s="32"/>
      <c r="C139" s="50"/>
    </row>
    <row r="140" spans="1:3" s="4" customFormat="1" ht="15.75">
      <c r="A140" s="26"/>
      <c r="B140" s="32"/>
      <c r="C140" s="50"/>
    </row>
    <row r="141" spans="1:3" s="4" customFormat="1" ht="15.75">
      <c r="A141" s="26"/>
      <c r="B141" s="32"/>
      <c r="C141" s="50"/>
    </row>
    <row r="142" spans="1:3" s="4" customFormat="1" ht="15.75">
      <c r="A142" s="26"/>
      <c r="B142" s="32"/>
      <c r="C142" s="50"/>
    </row>
    <row r="143" spans="1:3" s="4" customFormat="1" ht="15.75">
      <c r="A143" s="26"/>
      <c r="B143" s="32"/>
      <c r="C143" s="50"/>
    </row>
    <row r="144" spans="1:3" s="4" customFormat="1" ht="15.75">
      <c r="A144" s="26"/>
      <c r="B144" s="32"/>
      <c r="C144" s="50"/>
    </row>
    <row r="145" spans="1:3" s="4" customFormat="1" ht="15.75">
      <c r="A145" s="26"/>
      <c r="B145" s="32"/>
      <c r="C145" s="50"/>
    </row>
    <row r="146" spans="1:3" s="4" customFormat="1" ht="15.75">
      <c r="A146" s="26"/>
      <c r="B146" s="32"/>
      <c r="C146" s="50"/>
    </row>
    <row r="147" spans="1:3" s="4" customFormat="1" ht="15.75">
      <c r="A147" s="26"/>
      <c r="B147" s="32"/>
      <c r="C147" s="50"/>
    </row>
    <row r="148" spans="1:3" s="4" customFormat="1" ht="15.75">
      <c r="A148" s="26"/>
      <c r="B148" s="32"/>
      <c r="C148" s="50"/>
    </row>
    <row r="149" spans="1:3" s="4" customFormat="1" ht="15.75">
      <c r="A149" s="26"/>
      <c r="B149" s="32"/>
      <c r="C149" s="50"/>
    </row>
    <row r="150" spans="1:3" s="4" customFormat="1" ht="15.75">
      <c r="A150" s="26"/>
      <c r="B150" s="32"/>
      <c r="C150" s="50"/>
    </row>
    <row r="151" spans="1:3" s="4" customFormat="1" ht="15.75">
      <c r="A151" s="26"/>
      <c r="B151" s="32"/>
      <c r="C151" s="50"/>
    </row>
    <row r="152" spans="1:3" s="4" customFormat="1" ht="15.75">
      <c r="A152" s="26"/>
      <c r="B152" s="32"/>
      <c r="C152" s="50"/>
    </row>
    <row r="153" spans="1:3" s="4" customFormat="1" ht="15.75">
      <c r="A153" s="26"/>
      <c r="B153" s="32"/>
      <c r="C153" s="50"/>
    </row>
    <row r="154" spans="1:3" s="4" customFormat="1" ht="15.75">
      <c r="A154" s="26"/>
      <c r="B154" s="32"/>
      <c r="C154" s="50"/>
    </row>
    <row r="155" spans="1:3" s="4" customFormat="1" ht="15.75">
      <c r="A155" s="26"/>
      <c r="B155" s="32"/>
      <c r="C155" s="50"/>
    </row>
    <row r="156" spans="1:3" s="4" customFormat="1" ht="15.75">
      <c r="A156" s="26"/>
      <c r="B156" s="32"/>
      <c r="C156" s="50"/>
    </row>
    <row r="157" spans="1:3" s="4" customFormat="1" ht="15.75">
      <c r="A157" s="26"/>
      <c r="B157" s="32"/>
      <c r="C157" s="50"/>
    </row>
    <row r="158" spans="1:3" s="4" customFormat="1" ht="15.75">
      <c r="A158" s="26"/>
      <c r="B158" s="32"/>
      <c r="C158" s="50"/>
    </row>
    <row r="159" spans="1:3" s="4" customFormat="1" ht="15.75">
      <c r="A159" s="26"/>
      <c r="B159" s="32"/>
      <c r="C159" s="50"/>
    </row>
    <row r="160" spans="1:3" s="4" customFormat="1" ht="15.75">
      <c r="A160" s="26"/>
      <c r="B160" s="32"/>
      <c r="C160" s="50"/>
    </row>
    <row r="161" spans="1:3" s="4" customFormat="1" ht="15.75">
      <c r="A161" s="26"/>
      <c r="B161" s="32"/>
      <c r="C161" s="50"/>
    </row>
    <row r="162" spans="1:3" s="4" customFormat="1" ht="15.75">
      <c r="A162" s="26"/>
      <c r="B162" s="32"/>
      <c r="C162" s="50"/>
    </row>
    <row r="163" spans="1:3" s="4" customFormat="1" ht="15.75">
      <c r="A163" s="26"/>
      <c r="B163" s="32"/>
      <c r="C163" s="50"/>
    </row>
    <row r="164" spans="1:3" s="4" customFormat="1" ht="15.75">
      <c r="A164" s="26"/>
      <c r="B164" s="32"/>
      <c r="C164" s="50"/>
    </row>
    <row r="165" spans="1:3" s="4" customFormat="1" ht="15.75">
      <c r="A165" s="26"/>
      <c r="B165" s="32"/>
      <c r="C165" s="50"/>
    </row>
    <row r="166" spans="1:3" s="4" customFormat="1" ht="15.75">
      <c r="A166" s="26"/>
      <c r="B166" s="32"/>
      <c r="C166" s="50"/>
    </row>
    <row r="167" spans="1:3" s="4" customFormat="1" ht="15.75">
      <c r="A167" s="26"/>
      <c r="B167" s="32"/>
      <c r="C167" s="50"/>
    </row>
    <row r="168" spans="1:3" s="4" customFormat="1" ht="15.75">
      <c r="A168" s="26"/>
      <c r="B168" s="32"/>
      <c r="C168" s="50"/>
    </row>
    <row r="169" spans="1:3" s="4" customFormat="1" ht="15.75">
      <c r="A169" s="26"/>
      <c r="B169" s="32"/>
      <c r="C169" s="50"/>
    </row>
    <row r="170" spans="1:3" s="4" customFormat="1" ht="15.75">
      <c r="A170" s="26"/>
      <c r="B170" s="32"/>
      <c r="C170" s="50"/>
    </row>
    <row r="171" spans="1:3" s="4" customFormat="1" ht="15.75">
      <c r="A171" s="26"/>
      <c r="B171" s="32"/>
      <c r="C171" s="50"/>
    </row>
    <row r="172" spans="1:3" s="4" customFormat="1" ht="15.75">
      <c r="A172" s="26"/>
      <c r="B172" s="32"/>
      <c r="C172" s="50"/>
    </row>
    <row r="173" spans="1:3" s="4" customFormat="1" ht="15.75">
      <c r="A173" s="26"/>
      <c r="B173" s="32"/>
      <c r="C173" s="50"/>
    </row>
    <row r="174" spans="1:3" s="4" customFormat="1" ht="15.75">
      <c r="A174" s="26"/>
      <c r="B174" s="32"/>
      <c r="C174" s="50"/>
    </row>
    <row r="175" spans="1:3" s="4" customFormat="1" ht="15.75">
      <c r="A175" s="26"/>
      <c r="B175" s="32"/>
      <c r="C175" s="50"/>
    </row>
    <row r="176" spans="1:3" s="4" customFormat="1" ht="15.75">
      <c r="A176" s="26"/>
      <c r="B176" s="32"/>
      <c r="C176" s="50"/>
    </row>
    <row r="177" spans="1:3" s="4" customFormat="1" ht="15.75">
      <c r="A177" s="26"/>
      <c r="B177" s="32"/>
      <c r="C177" s="50"/>
    </row>
    <row r="178" spans="1:3" s="4" customFormat="1" ht="15.75">
      <c r="A178" s="26"/>
      <c r="B178" s="32"/>
      <c r="C178" s="50"/>
    </row>
    <row r="179" spans="1:3" s="4" customFormat="1" ht="15.75">
      <c r="A179" s="26"/>
      <c r="B179" s="32"/>
      <c r="C179" s="50"/>
    </row>
    <row r="180" spans="1:3" s="4" customFormat="1" ht="15.75">
      <c r="A180" s="26"/>
      <c r="B180" s="32"/>
      <c r="C180" s="50"/>
    </row>
    <row r="181" spans="1:3" s="4" customFormat="1" ht="15.75">
      <c r="A181" s="26"/>
      <c r="B181" s="32"/>
      <c r="C181" s="50"/>
    </row>
    <row r="182" spans="1:3" s="4" customFormat="1" ht="15.75">
      <c r="A182" s="26"/>
      <c r="B182" s="32"/>
      <c r="C182" s="50"/>
    </row>
    <row r="183" spans="1:3" s="4" customFormat="1" ht="15.75">
      <c r="A183" s="26"/>
      <c r="B183" s="32"/>
      <c r="C183" s="50"/>
    </row>
    <row r="184" spans="1:3" s="4" customFormat="1" ht="15.75">
      <c r="A184" s="26"/>
      <c r="B184" s="32"/>
      <c r="C184" s="50"/>
    </row>
    <row r="185" spans="1:3" s="4" customFormat="1" ht="15.75">
      <c r="A185" s="26"/>
      <c r="B185" s="32"/>
      <c r="C185" s="50"/>
    </row>
    <row r="186" spans="1:3" s="4" customFormat="1" ht="15.75">
      <c r="A186" s="26"/>
      <c r="B186" s="32"/>
      <c r="C186" s="50"/>
    </row>
    <row r="187" spans="1:3" s="4" customFormat="1" ht="15.75">
      <c r="A187" s="26"/>
      <c r="B187" s="32"/>
      <c r="C187" s="50"/>
    </row>
    <row r="188" spans="1:3" s="4" customFormat="1" ht="15.75">
      <c r="A188" s="26"/>
      <c r="B188" s="32"/>
      <c r="C188" s="50"/>
    </row>
    <row r="189" spans="1:3" s="4" customFormat="1" ht="15.75">
      <c r="A189" s="26"/>
      <c r="B189" s="32"/>
      <c r="C189" s="50"/>
    </row>
    <row r="190" spans="1:3" s="4" customFormat="1" ht="15.75">
      <c r="A190" s="26"/>
      <c r="B190" s="32"/>
      <c r="C190" s="50"/>
    </row>
    <row r="191" spans="1:3" s="4" customFormat="1" ht="15.75">
      <c r="A191" s="26"/>
      <c r="B191" s="32"/>
      <c r="C191" s="50"/>
    </row>
    <row r="192" spans="1:3" s="4" customFormat="1" ht="15.75">
      <c r="A192" s="26"/>
      <c r="B192" s="32"/>
      <c r="C192" s="50"/>
    </row>
    <row r="193" spans="1:3" s="4" customFormat="1" ht="15.75">
      <c r="A193" s="26"/>
      <c r="B193" s="32"/>
      <c r="C193" s="50"/>
    </row>
    <row r="194" spans="1:3" s="4" customFormat="1" ht="15.75">
      <c r="A194" s="26"/>
      <c r="B194" s="32"/>
      <c r="C194" s="50"/>
    </row>
    <row r="195" spans="1:3" s="4" customFormat="1" ht="15.75">
      <c r="A195" s="26"/>
      <c r="B195" s="32"/>
      <c r="C195" s="50"/>
    </row>
    <row r="196" spans="1:3" s="4" customFormat="1" ht="15.75">
      <c r="A196" s="26"/>
      <c r="B196" s="32"/>
      <c r="C196" s="50"/>
    </row>
    <row r="197" spans="1:3" s="4" customFormat="1" ht="15.75">
      <c r="A197" s="26"/>
      <c r="B197" s="32"/>
      <c r="C197" s="50"/>
    </row>
    <row r="198" spans="1:3" s="4" customFormat="1" ht="15.75">
      <c r="A198" s="26"/>
      <c r="B198" s="32"/>
      <c r="C198" s="50"/>
    </row>
    <row r="199" spans="1:3" s="4" customFormat="1" ht="15.75">
      <c r="A199" s="26"/>
      <c r="B199" s="32"/>
      <c r="C199" s="50"/>
    </row>
    <row r="200" spans="1:3" s="4" customFormat="1" ht="15.75">
      <c r="A200" s="26"/>
      <c r="B200" s="32"/>
      <c r="C200" s="50"/>
    </row>
    <row r="201" spans="1:3" s="4" customFormat="1" ht="15.75">
      <c r="A201" s="26"/>
      <c r="B201" s="32"/>
      <c r="C201" s="50"/>
    </row>
    <row r="202" spans="1:3" s="4" customFormat="1" ht="15.75">
      <c r="A202" s="26"/>
      <c r="B202" s="32"/>
      <c r="C202" s="50"/>
    </row>
    <row r="203" spans="1:3" s="4" customFormat="1" ht="15.75">
      <c r="A203" s="26"/>
      <c r="B203" s="32"/>
      <c r="C203" s="50"/>
    </row>
    <row r="204" spans="1:3" s="4" customFormat="1" ht="15.75">
      <c r="A204" s="26"/>
      <c r="B204" s="32"/>
      <c r="C204" s="50"/>
    </row>
    <row r="205" spans="1:3" s="4" customFormat="1" ht="15.75">
      <c r="A205" s="26"/>
      <c r="B205" s="32"/>
      <c r="C205" s="50"/>
    </row>
    <row r="206" spans="1:3" s="4" customFormat="1" ht="15.75">
      <c r="A206" s="26"/>
      <c r="B206" s="32"/>
      <c r="C206" s="50"/>
    </row>
    <row r="207" spans="1:3" s="4" customFormat="1" ht="15.75">
      <c r="A207" s="26"/>
      <c r="B207" s="32"/>
      <c r="C207" s="50"/>
    </row>
    <row r="208" spans="1:3" s="4" customFormat="1" ht="15.75">
      <c r="A208" s="26"/>
      <c r="B208" s="32"/>
      <c r="C208" s="50"/>
    </row>
    <row r="209" spans="1:3" s="4" customFormat="1" ht="15.75">
      <c r="A209" s="26"/>
      <c r="B209" s="32"/>
      <c r="C209" s="50"/>
    </row>
    <row r="210" spans="1:3" s="4" customFormat="1" ht="15.75">
      <c r="A210" s="26"/>
      <c r="B210" s="32"/>
      <c r="C210" s="50"/>
    </row>
    <row r="211" spans="1:3" s="4" customFormat="1" ht="15.75">
      <c r="A211" s="26"/>
      <c r="B211" s="32"/>
      <c r="C211" s="50"/>
    </row>
    <row r="212" spans="1:3" s="4" customFormat="1" ht="15.75">
      <c r="A212" s="26"/>
      <c r="B212" s="32"/>
      <c r="C212" s="50"/>
    </row>
    <row r="213" spans="1:3" s="4" customFormat="1" ht="15.75">
      <c r="A213" s="26"/>
      <c r="B213" s="32"/>
      <c r="C213" s="50"/>
    </row>
    <row r="214" spans="1:3" s="4" customFormat="1" ht="15.75">
      <c r="A214" s="26"/>
      <c r="B214" s="32"/>
      <c r="C214" s="50"/>
    </row>
    <row r="215" spans="1:3" s="4" customFormat="1" ht="15.75">
      <c r="A215" s="26"/>
      <c r="B215" s="32"/>
      <c r="C215" s="50"/>
    </row>
    <row r="216" spans="1:3" s="4" customFormat="1" ht="15.75">
      <c r="A216" s="26"/>
      <c r="B216" s="32"/>
      <c r="C216" s="50"/>
    </row>
    <row r="217" spans="1:3" s="4" customFormat="1" ht="15.75">
      <c r="A217" s="26"/>
      <c r="B217" s="32"/>
      <c r="C217" s="50"/>
    </row>
    <row r="218" spans="1:3" s="4" customFormat="1" ht="15.75">
      <c r="A218" s="26"/>
      <c r="B218" s="32"/>
      <c r="C218" s="50"/>
    </row>
    <row r="219" spans="1:3" s="4" customFormat="1" ht="15.75">
      <c r="A219" s="26"/>
      <c r="B219" s="32"/>
      <c r="C219" s="50"/>
    </row>
    <row r="220" spans="1:3" s="4" customFormat="1" ht="15.75">
      <c r="A220" s="26"/>
      <c r="B220" s="32"/>
      <c r="C220" s="50"/>
    </row>
    <row r="221" spans="1:3" s="4" customFormat="1" ht="15.75">
      <c r="A221" s="26"/>
      <c r="B221" s="32"/>
      <c r="C221" s="50"/>
    </row>
    <row r="222" spans="1:3" s="4" customFormat="1" ht="15.75">
      <c r="A222" s="26"/>
      <c r="B222" s="32"/>
      <c r="C222" s="50"/>
    </row>
    <row r="223" spans="1:3" s="4" customFormat="1" ht="15.75">
      <c r="A223" s="26"/>
      <c r="B223" s="32"/>
      <c r="C223" s="50"/>
    </row>
    <row r="224" spans="1:3" s="4" customFormat="1" ht="15.75">
      <c r="A224" s="26"/>
      <c r="B224" s="32"/>
      <c r="C224" s="50"/>
    </row>
    <row r="225" spans="1:3" s="4" customFormat="1" ht="15.75">
      <c r="A225" s="26"/>
      <c r="B225" s="32"/>
      <c r="C225" s="50"/>
    </row>
    <row r="226" spans="1:3" s="4" customFormat="1" ht="15.75">
      <c r="A226" s="26"/>
      <c r="B226" s="32"/>
      <c r="C226" s="50"/>
    </row>
    <row r="227" spans="1:3" s="4" customFormat="1" ht="15.75">
      <c r="A227" s="26"/>
      <c r="B227" s="32"/>
      <c r="C227" s="50"/>
    </row>
    <row r="228" spans="1:3" s="4" customFormat="1" ht="15.75">
      <c r="A228" s="26"/>
      <c r="B228" s="32"/>
      <c r="C228" s="50"/>
    </row>
    <row r="229" spans="1:3" s="4" customFormat="1" ht="15.75">
      <c r="A229" s="26"/>
      <c r="B229" s="32"/>
      <c r="C229" s="50"/>
    </row>
    <row r="230" spans="1:3" s="4" customFormat="1" ht="15.75">
      <c r="A230" s="26"/>
      <c r="B230" s="32"/>
      <c r="C230" s="50"/>
    </row>
    <row r="231" spans="1:3" s="4" customFormat="1" ht="15.75">
      <c r="A231" s="26"/>
      <c r="B231" s="32"/>
      <c r="C231" s="50"/>
    </row>
    <row r="232" spans="1:3" s="4" customFormat="1" ht="15.75">
      <c r="A232" s="26"/>
      <c r="B232" s="32"/>
      <c r="C232" s="50"/>
    </row>
    <row r="233" spans="1:3" s="4" customFormat="1" ht="15.75">
      <c r="A233" s="26"/>
      <c r="B233" s="32"/>
      <c r="C233" s="50"/>
    </row>
    <row r="234" spans="1:3" s="4" customFormat="1" ht="15.75">
      <c r="A234" s="26"/>
      <c r="B234" s="32"/>
      <c r="C234" s="50"/>
    </row>
    <row r="235" spans="1:3" s="4" customFormat="1" ht="15.75">
      <c r="A235" s="26"/>
      <c r="B235" s="32"/>
      <c r="C235" s="50"/>
    </row>
    <row r="236" spans="1:3" s="4" customFormat="1" ht="15.75">
      <c r="A236" s="26"/>
      <c r="B236" s="32"/>
      <c r="C236" s="50"/>
    </row>
    <row r="237" spans="1:3" s="4" customFormat="1" ht="15.75">
      <c r="A237" s="26"/>
      <c r="B237" s="32"/>
      <c r="C237" s="50"/>
    </row>
    <row r="238" spans="1:3" s="4" customFormat="1" ht="15.75">
      <c r="A238" s="26"/>
      <c r="B238" s="32"/>
      <c r="C238" s="50"/>
    </row>
    <row r="239" spans="1:3" s="4" customFormat="1" ht="15.75">
      <c r="A239" s="26"/>
      <c r="B239" s="32"/>
      <c r="C239" s="50"/>
    </row>
    <row r="240" spans="1:3" s="4" customFormat="1" ht="15.75">
      <c r="A240" s="26"/>
      <c r="B240" s="32"/>
      <c r="C240" s="50"/>
    </row>
    <row r="241" spans="1:3" s="4" customFormat="1" ht="15.75">
      <c r="A241" s="26"/>
      <c r="B241" s="32"/>
      <c r="C241" s="50"/>
    </row>
    <row r="242" spans="1:3" s="4" customFormat="1" ht="15.75">
      <c r="A242" s="26"/>
      <c r="B242" s="32"/>
      <c r="C242" s="50"/>
    </row>
    <row r="243" spans="1:3" s="4" customFormat="1" ht="15.75">
      <c r="A243" s="26"/>
      <c r="B243" s="32"/>
      <c r="C243" s="50"/>
    </row>
    <row r="244" spans="1:3" s="4" customFormat="1" ht="15.75">
      <c r="A244" s="26"/>
      <c r="B244" s="32"/>
      <c r="C244" s="50"/>
    </row>
    <row r="245" spans="1:3" s="4" customFormat="1" ht="15.75">
      <c r="A245" s="26"/>
      <c r="B245" s="32"/>
      <c r="C245" s="50"/>
    </row>
    <row r="246" spans="1:3" s="4" customFormat="1" ht="15.75">
      <c r="A246" s="26"/>
      <c r="B246" s="32"/>
      <c r="C246" s="50"/>
    </row>
    <row r="247" spans="1:3" s="4" customFormat="1" ht="15.75">
      <c r="A247" s="26"/>
      <c r="B247" s="32"/>
      <c r="C247" s="50"/>
    </row>
    <row r="248" spans="1:3" s="4" customFormat="1" ht="15.75">
      <c r="A248" s="26"/>
      <c r="B248" s="32"/>
      <c r="C248" s="50"/>
    </row>
    <row r="249" spans="1:3" s="4" customFormat="1" ht="15.75">
      <c r="A249" s="26"/>
      <c r="B249" s="32"/>
      <c r="C249" s="50"/>
    </row>
    <row r="250" spans="1:3" s="4" customFormat="1" ht="15.75">
      <c r="A250" s="26"/>
      <c r="B250" s="32"/>
      <c r="C250" s="50"/>
    </row>
    <row r="251" spans="1:3" s="4" customFormat="1" ht="15.75">
      <c r="A251" s="26"/>
      <c r="B251" s="32"/>
      <c r="C251" s="50"/>
    </row>
    <row r="252" spans="1:3" s="4" customFormat="1" ht="15.75">
      <c r="A252" s="26"/>
      <c r="B252" s="32"/>
      <c r="C252" s="50"/>
    </row>
    <row r="253" spans="1:3" s="4" customFormat="1" ht="15.75">
      <c r="A253" s="26"/>
      <c r="B253" s="32"/>
      <c r="C253" s="50"/>
    </row>
    <row r="254" spans="1:3" s="4" customFormat="1" ht="15.75">
      <c r="A254" s="26"/>
      <c r="B254" s="32"/>
      <c r="C254" s="50"/>
    </row>
    <row r="255" spans="1:3" s="4" customFormat="1" ht="15.75">
      <c r="A255" s="26"/>
      <c r="B255" s="32"/>
      <c r="C255" s="50"/>
    </row>
    <row r="256" spans="1:3" s="4" customFormat="1" ht="15.75">
      <c r="A256" s="26"/>
      <c r="B256" s="32"/>
      <c r="C256" s="50"/>
    </row>
    <row r="257" spans="1:3" s="4" customFormat="1" ht="15.75">
      <c r="A257" s="26"/>
      <c r="B257" s="32"/>
      <c r="C257" s="50"/>
    </row>
    <row r="258" spans="1:3" s="4" customFormat="1" ht="15.75">
      <c r="A258" s="26"/>
      <c r="B258" s="32"/>
      <c r="C258" s="50"/>
    </row>
    <row r="259" spans="1:3" s="4" customFormat="1" ht="15.75">
      <c r="A259" s="26"/>
      <c r="B259" s="32"/>
      <c r="C259" s="50"/>
    </row>
    <row r="260" spans="1:3" s="4" customFormat="1" ht="15.75">
      <c r="A260" s="26"/>
      <c r="B260" s="32"/>
      <c r="C260" s="50"/>
    </row>
    <row r="261" spans="1:3" s="4" customFormat="1" ht="15.75">
      <c r="A261" s="26"/>
      <c r="B261" s="32"/>
      <c r="C261" s="50"/>
    </row>
    <row r="262" spans="1:3" s="4" customFormat="1" ht="15.75">
      <c r="A262" s="26"/>
      <c r="B262" s="32"/>
      <c r="C262" s="50"/>
    </row>
    <row r="263" spans="1:3" s="4" customFormat="1" ht="15.75">
      <c r="A263" s="26"/>
      <c r="B263" s="32"/>
      <c r="C263" s="50"/>
    </row>
    <row r="264" spans="1:3" s="4" customFormat="1" ht="15.75">
      <c r="A264" s="26"/>
      <c r="B264" s="32"/>
      <c r="C264" s="50"/>
    </row>
    <row r="265" spans="1:3" s="4" customFormat="1" ht="15.75">
      <c r="A265" s="26"/>
      <c r="B265" s="32"/>
      <c r="C265" s="50"/>
    </row>
    <row r="266" spans="1:3" s="4" customFormat="1" ht="15.75">
      <c r="A266" s="26"/>
      <c r="B266" s="32"/>
      <c r="C266" s="50"/>
    </row>
    <row r="267" spans="1:3" s="4" customFormat="1" ht="15.75">
      <c r="A267" s="26"/>
      <c r="B267" s="32"/>
      <c r="C267" s="50"/>
    </row>
    <row r="268" spans="1:3" s="4" customFormat="1" ht="15.75">
      <c r="A268" s="26"/>
      <c r="B268" s="32"/>
      <c r="C268" s="50"/>
    </row>
    <row r="269" spans="1:3" s="4" customFormat="1" ht="15.75">
      <c r="A269" s="26"/>
      <c r="B269" s="32"/>
      <c r="C269" s="50"/>
    </row>
    <row r="270" spans="1:3" s="4" customFormat="1" ht="15.75">
      <c r="A270" s="26"/>
      <c r="B270" s="32"/>
      <c r="C270" s="50"/>
    </row>
    <row r="271" spans="1:3" s="4" customFormat="1" ht="15.75">
      <c r="A271" s="26"/>
      <c r="B271" s="32"/>
      <c r="C271" s="50"/>
    </row>
    <row r="272" spans="1:3" s="4" customFormat="1" ht="15.75">
      <c r="A272" s="26"/>
      <c r="B272" s="32"/>
      <c r="C272" s="50"/>
    </row>
    <row r="273" spans="1:3" s="4" customFormat="1" ht="15.75">
      <c r="A273" s="26"/>
      <c r="B273" s="32"/>
      <c r="C273" s="50"/>
    </row>
    <row r="274" spans="1:3" s="4" customFormat="1" ht="15.75">
      <c r="A274" s="26"/>
      <c r="B274" s="32"/>
      <c r="C274" s="50"/>
    </row>
    <row r="275" spans="1:3" s="4" customFormat="1" ht="15.75">
      <c r="A275" s="26"/>
      <c r="B275" s="32"/>
      <c r="C275" s="50"/>
    </row>
    <row r="276" spans="1:3" s="4" customFormat="1" ht="15.75">
      <c r="A276" s="26"/>
      <c r="B276" s="32"/>
      <c r="C276" s="50"/>
    </row>
    <row r="277" spans="1:3" s="4" customFormat="1" ht="15.75">
      <c r="A277" s="26"/>
      <c r="B277" s="32"/>
      <c r="C277" s="50"/>
    </row>
    <row r="278" spans="1:3" s="4" customFormat="1" ht="15.75">
      <c r="A278" s="26"/>
      <c r="B278" s="32"/>
      <c r="C278" s="50"/>
    </row>
    <row r="279" spans="1:3" s="4" customFormat="1" ht="15.75">
      <c r="A279" s="26"/>
      <c r="B279" s="32"/>
      <c r="C279" s="50"/>
    </row>
    <row r="280" spans="1:3" s="4" customFormat="1" ht="15.75">
      <c r="A280" s="26"/>
      <c r="B280" s="32"/>
      <c r="C280" s="50"/>
    </row>
    <row r="281" spans="1:3" s="4" customFormat="1" ht="15.75">
      <c r="A281" s="26"/>
      <c r="B281" s="32"/>
      <c r="C281" s="50"/>
    </row>
    <row r="282" spans="1:3" s="4" customFormat="1" ht="15.75">
      <c r="A282" s="26"/>
      <c r="B282" s="32"/>
      <c r="C282" s="50"/>
    </row>
    <row r="283" spans="1:3" s="4" customFormat="1" ht="15.75">
      <c r="A283" s="26"/>
      <c r="B283" s="32"/>
      <c r="C283" s="50"/>
    </row>
    <row r="284" spans="1:3" s="4" customFormat="1" ht="15.75">
      <c r="A284" s="26"/>
      <c r="B284" s="32"/>
      <c r="C284" s="50"/>
    </row>
    <row r="285" spans="1:3" s="4" customFormat="1" ht="15.75">
      <c r="A285" s="26"/>
      <c r="B285" s="32"/>
      <c r="C285" s="50"/>
    </row>
    <row r="286" spans="1:3" s="4" customFormat="1" ht="15.75">
      <c r="A286" s="26"/>
      <c r="B286" s="32"/>
      <c r="C286" s="50"/>
    </row>
    <row r="287" spans="1:3" s="4" customFormat="1" ht="15.75">
      <c r="A287" s="26"/>
      <c r="B287" s="32"/>
      <c r="C287" s="50"/>
    </row>
    <row r="288" spans="1:3" s="4" customFormat="1" ht="15.75">
      <c r="A288" s="26"/>
      <c r="B288" s="32"/>
      <c r="C288" s="50"/>
    </row>
    <row r="289" spans="1:3" s="4" customFormat="1" ht="15.75">
      <c r="A289" s="26"/>
      <c r="B289" s="32"/>
      <c r="C289" s="50"/>
    </row>
    <row r="290" spans="1:3" s="4" customFormat="1" ht="15.75">
      <c r="A290" s="26"/>
      <c r="B290" s="32"/>
      <c r="C290" s="50"/>
    </row>
    <row r="291" spans="1:3" s="4" customFormat="1" ht="15.75">
      <c r="A291" s="26"/>
      <c r="B291" s="32"/>
      <c r="C291" s="50"/>
    </row>
    <row r="292" spans="1:3" s="4" customFormat="1" ht="15.75">
      <c r="A292" s="26"/>
      <c r="B292" s="32"/>
      <c r="C292" s="50"/>
    </row>
    <row r="293" spans="1:3" s="4" customFormat="1" ht="15.75">
      <c r="A293" s="26"/>
      <c r="B293" s="32"/>
      <c r="C293" s="50"/>
    </row>
    <row r="294" spans="1:3" s="4" customFormat="1" ht="15.75">
      <c r="A294" s="26"/>
      <c r="B294" s="32"/>
      <c r="C294" s="50"/>
    </row>
    <row r="295" spans="1:3" s="4" customFormat="1" ht="15.75">
      <c r="A295" s="26"/>
      <c r="B295" s="32"/>
      <c r="C295" s="50"/>
    </row>
    <row r="296" spans="1:3" s="4" customFormat="1" ht="15.75">
      <c r="A296" s="26"/>
      <c r="B296" s="32"/>
      <c r="C296" s="50"/>
    </row>
    <row r="297" spans="1:3" s="4" customFormat="1" ht="15.75">
      <c r="A297" s="26"/>
      <c r="B297" s="32"/>
      <c r="C297" s="50"/>
    </row>
    <row r="298" spans="1:3" s="4" customFormat="1" ht="15.75">
      <c r="A298" s="26"/>
      <c r="B298" s="32"/>
      <c r="C298" s="50"/>
    </row>
    <row r="299" spans="1:3" s="4" customFormat="1" ht="15.75">
      <c r="A299" s="26"/>
      <c r="B299" s="32"/>
      <c r="C299" s="50"/>
    </row>
    <row r="300" spans="1:3" s="4" customFormat="1" ht="15.75">
      <c r="A300" s="26"/>
      <c r="B300" s="32"/>
      <c r="C300" s="50"/>
    </row>
    <row r="301" spans="1:3" s="4" customFormat="1" ht="15.75">
      <c r="A301" s="26"/>
      <c r="B301" s="32"/>
      <c r="C301" s="50"/>
    </row>
    <row r="302" spans="1:3" s="4" customFormat="1" ht="15.75">
      <c r="A302" s="26"/>
      <c r="B302" s="32"/>
      <c r="C302" s="50"/>
    </row>
    <row r="303" spans="1:3" s="4" customFormat="1" ht="15.75">
      <c r="A303" s="26"/>
      <c r="B303" s="32"/>
      <c r="C303" s="50"/>
    </row>
    <row r="304" spans="1:3" s="4" customFormat="1" ht="15.75">
      <c r="A304" s="26"/>
      <c r="B304" s="32"/>
      <c r="C304" s="50"/>
    </row>
    <row r="305" spans="1:3" s="4" customFormat="1" ht="15.75">
      <c r="A305" s="26"/>
      <c r="B305" s="32"/>
      <c r="C305" s="50"/>
    </row>
    <row r="306" spans="1:3" s="4" customFormat="1" ht="15.75">
      <c r="A306" s="26"/>
      <c r="B306" s="32"/>
      <c r="C306" s="50"/>
    </row>
    <row r="307" spans="1:3" s="4" customFormat="1" ht="15.75">
      <c r="A307" s="26"/>
      <c r="B307" s="32"/>
      <c r="C307" s="50"/>
    </row>
    <row r="308" spans="1:3" s="4" customFormat="1" ht="15.75">
      <c r="A308" s="26"/>
      <c r="B308" s="32"/>
      <c r="C308" s="50"/>
    </row>
    <row r="309" spans="1:3" s="4" customFormat="1" ht="15.75">
      <c r="A309" s="26"/>
      <c r="B309" s="32"/>
      <c r="C309" s="50"/>
    </row>
    <row r="310" spans="1:3" s="4" customFormat="1" ht="15.75">
      <c r="A310" s="26"/>
      <c r="B310" s="32"/>
      <c r="C310" s="50"/>
    </row>
    <row r="311" spans="1:3" s="4" customFormat="1" ht="15.75">
      <c r="A311" s="26"/>
      <c r="B311" s="32"/>
      <c r="C311" s="50"/>
    </row>
    <row r="312" spans="1:3" s="4" customFormat="1" ht="15.75">
      <c r="A312" s="26"/>
      <c r="B312" s="32"/>
      <c r="C312" s="50"/>
    </row>
    <row r="313" spans="1:3" s="4" customFormat="1" ht="15.75">
      <c r="A313" s="26"/>
      <c r="B313" s="32"/>
      <c r="C313" s="50"/>
    </row>
    <row r="314" spans="1:3" s="4" customFormat="1" ht="15.75">
      <c r="A314" s="26"/>
      <c r="B314" s="32"/>
      <c r="C314" s="50"/>
    </row>
    <row r="315" spans="1:3" s="4" customFormat="1" ht="15.75">
      <c r="A315" s="26"/>
      <c r="B315" s="32"/>
      <c r="C315" s="50"/>
    </row>
    <row r="316" spans="1:3" s="4" customFormat="1" ht="15.75">
      <c r="A316" s="26"/>
      <c r="B316" s="32"/>
      <c r="C316" s="50"/>
    </row>
    <row r="317" spans="1:3" s="4" customFormat="1" ht="15.75">
      <c r="A317" s="26"/>
      <c r="B317" s="32"/>
      <c r="C317" s="50"/>
    </row>
    <row r="318" spans="1:3" s="4" customFormat="1" ht="15.75">
      <c r="A318" s="26"/>
      <c r="B318" s="32"/>
      <c r="C318" s="50"/>
    </row>
    <row r="319" spans="1:3" s="4" customFormat="1" ht="15.75">
      <c r="A319" s="26"/>
      <c r="B319" s="32"/>
      <c r="C319" s="50"/>
    </row>
    <row r="320" spans="1:3" s="4" customFormat="1" ht="15.75">
      <c r="A320" s="26"/>
      <c r="B320" s="32"/>
      <c r="C320" s="50"/>
    </row>
    <row r="321" spans="1:3" s="4" customFormat="1" ht="15.75">
      <c r="A321" s="26"/>
      <c r="B321" s="32"/>
      <c r="C321" s="50"/>
    </row>
    <row r="322" spans="1:3" s="4" customFormat="1" ht="15.75">
      <c r="A322" s="26"/>
      <c r="B322" s="32"/>
      <c r="C322" s="50"/>
    </row>
    <row r="323" spans="1:3" s="4" customFormat="1" ht="15.75">
      <c r="A323" s="26"/>
      <c r="B323" s="32"/>
      <c r="C323" s="50"/>
    </row>
    <row r="324" spans="1:3" s="4" customFormat="1" ht="15.75">
      <c r="A324" s="26"/>
      <c r="B324" s="32"/>
      <c r="C324" s="50"/>
    </row>
    <row r="325" spans="1:3" s="4" customFormat="1" ht="15.75">
      <c r="A325" s="26"/>
      <c r="B325" s="32"/>
      <c r="C325" s="50"/>
    </row>
    <row r="326" spans="1:3" s="4" customFormat="1" ht="15.75">
      <c r="A326" s="26"/>
      <c r="B326" s="32"/>
      <c r="C326" s="50"/>
    </row>
    <row r="327" spans="1:3" s="4" customFormat="1" ht="15.75">
      <c r="A327" s="26"/>
      <c r="B327" s="32"/>
      <c r="C327" s="50"/>
    </row>
    <row r="328" spans="1:3" s="4" customFormat="1" ht="15.75">
      <c r="A328" s="26"/>
      <c r="B328" s="32"/>
      <c r="C328" s="50"/>
    </row>
    <row r="329" spans="1:3" s="4" customFormat="1" ht="15.75">
      <c r="A329" s="26"/>
      <c r="B329" s="32"/>
      <c r="C329" s="50"/>
    </row>
    <row r="330" spans="1:3" s="4" customFormat="1" ht="15.75">
      <c r="A330" s="26"/>
      <c r="B330" s="32"/>
      <c r="C330" s="50"/>
    </row>
    <row r="331" spans="1:3" s="4" customFormat="1" ht="15.75">
      <c r="A331" s="26"/>
      <c r="B331" s="32"/>
      <c r="C331" s="50"/>
    </row>
    <row r="332" spans="1:3" s="4" customFormat="1" ht="15.75">
      <c r="A332" s="26"/>
      <c r="B332" s="32"/>
      <c r="C332" s="50"/>
    </row>
    <row r="333" spans="1:3" s="4" customFormat="1" ht="15.75">
      <c r="A333" s="26"/>
      <c r="B333" s="32"/>
      <c r="C333" s="50"/>
    </row>
    <row r="334" spans="1:3" s="4" customFormat="1" ht="15.75">
      <c r="A334" s="26"/>
      <c r="B334" s="32"/>
      <c r="C334" s="50"/>
    </row>
    <row r="335" spans="1:3" s="4" customFormat="1" ht="15.75">
      <c r="A335" s="26"/>
      <c r="B335" s="32"/>
      <c r="C335" s="50"/>
    </row>
    <row r="336" spans="1:3" s="4" customFormat="1" ht="15.75">
      <c r="A336" s="26"/>
      <c r="B336" s="32"/>
      <c r="C336" s="50"/>
    </row>
    <row r="337" spans="1:3" s="4" customFormat="1" ht="15.75">
      <c r="A337" s="26"/>
      <c r="B337" s="32"/>
      <c r="C337" s="50"/>
    </row>
    <row r="338" spans="1:3" s="4" customFormat="1" ht="15.75">
      <c r="A338" s="26"/>
      <c r="B338" s="32"/>
      <c r="C338" s="50"/>
    </row>
    <row r="339" spans="1:3" s="4" customFormat="1" ht="15.75">
      <c r="A339" s="26"/>
      <c r="B339" s="32"/>
      <c r="C339" s="50"/>
    </row>
    <row r="340" spans="1:3" s="4" customFormat="1" ht="15.75">
      <c r="A340" s="26"/>
      <c r="B340" s="32"/>
      <c r="C340" s="50"/>
    </row>
    <row r="341" spans="1:3" s="4" customFormat="1" ht="15.75">
      <c r="A341" s="26"/>
      <c r="B341" s="32"/>
      <c r="C341" s="50"/>
    </row>
    <row r="342" spans="1:3" s="4" customFormat="1" ht="15.75">
      <c r="A342" s="26"/>
      <c r="B342" s="32"/>
      <c r="C342" s="50"/>
    </row>
    <row r="343" spans="1:3" s="4" customFormat="1" ht="15.75">
      <c r="A343" s="26"/>
      <c r="B343" s="32"/>
      <c r="C343" s="50"/>
    </row>
    <row r="344" spans="1:3" s="4" customFormat="1" ht="15.75">
      <c r="A344" s="26"/>
      <c r="B344" s="32"/>
      <c r="C344" s="50"/>
    </row>
    <row r="345" spans="1:3" s="4" customFormat="1" ht="15.75">
      <c r="A345" s="26"/>
      <c r="B345" s="32"/>
      <c r="C345" s="50"/>
    </row>
    <row r="346" spans="1:3" s="4" customFormat="1" ht="15.75">
      <c r="A346" s="26"/>
      <c r="B346" s="32"/>
      <c r="C346" s="50"/>
    </row>
    <row r="347" spans="1:3" s="4" customFormat="1" ht="15.75">
      <c r="A347" s="26"/>
      <c r="B347" s="32"/>
      <c r="C347" s="50"/>
    </row>
    <row r="348" spans="1:3" s="4" customFormat="1" ht="15.75">
      <c r="A348" s="26"/>
      <c r="B348" s="32"/>
      <c r="C348" s="50"/>
    </row>
    <row r="349" spans="1:3" s="4" customFormat="1" ht="15.75">
      <c r="A349" s="26"/>
      <c r="B349" s="32"/>
      <c r="C349" s="50"/>
    </row>
    <row r="350" spans="1:3" s="4" customFormat="1" ht="15.75">
      <c r="A350" s="26"/>
      <c r="B350" s="32"/>
      <c r="C350" s="50"/>
    </row>
    <row r="351" spans="1:3" s="4" customFormat="1" ht="15.75">
      <c r="A351" s="26"/>
      <c r="B351" s="32"/>
      <c r="C351" s="50"/>
    </row>
    <row r="352" spans="1:3" s="4" customFormat="1" ht="15.75">
      <c r="A352" s="26"/>
      <c r="B352" s="32"/>
      <c r="C352" s="50"/>
    </row>
    <row r="353" spans="1:3" s="4" customFormat="1" ht="15.75">
      <c r="A353" s="26"/>
      <c r="B353" s="32"/>
      <c r="C353" s="50"/>
    </row>
    <row r="354" spans="1:3" s="4" customFormat="1" ht="15.75">
      <c r="A354" s="26"/>
      <c r="B354" s="32"/>
      <c r="C354" s="50"/>
    </row>
    <row r="355" spans="1:3" s="4" customFormat="1" ht="15.75">
      <c r="A355" s="26"/>
      <c r="B355" s="32"/>
      <c r="C355" s="50"/>
    </row>
    <row r="356" spans="1:3" s="4" customFormat="1" ht="15.75">
      <c r="A356" s="26"/>
      <c r="B356" s="32"/>
      <c r="C356" s="50"/>
    </row>
    <row r="357" spans="1:3" s="4" customFormat="1" ht="15.75">
      <c r="A357" s="26"/>
      <c r="B357" s="32"/>
      <c r="C357" s="50"/>
    </row>
    <row r="358" spans="1:3" s="4" customFormat="1" ht="15.75">
      <c r="A358" s="26"/>
      <c r="B358" s="32"/>
      <c r="C358" s="50"/>
    </row>
    <row r="359" spans="1:3" s="4" customFormat="1" ht="15.75">
      <c r="A359" s="26"/>
      <c r="B359" s="32"/>
      <c r="C359" s="50"/>
    </row>
    <row r="360" spans="1:3" s="4" customFormat="1" ht="15.75">
      <c r="A360" s="26"/>
      <c r="B360" s="32"/>
      <c r="C360" s="50"/>
    </row>
    <row r="361" spans="1:3" s="4" customFormat="1" ht="15.75">
      <c r="A361" s="26"/>
      <c r="B361" s="32"/>
      <c r="C361" s="50"/>
    </row>
    <row r="362" spans="1:3" s="4" customFormat="1" ht="15.75">
      <c r="A362" s="26"/>
      <c r="B362" s="32"/>
      <c r="C362" s="50"/>
    </row>
    <row r="363" spans="1:3" s="4" customFormat="1" ht="15.75">
      <c r="A363" s="26"/>
      <c r="B363" s="32"/>
      <c r="C363" s="50"/>
    </row>
    <row r="364" spans="1:3" s="4" customFormat="1" ht="15.75">
      <c r="A364" s="26"/>
      <c r="B364" s="32"/>
      <c r="C364" s="50"/>
    </row>
    <row r="365" spans="1:3" s="4" customFormat="1" ht="15.75">
      <c r="A365" s="26"/>
      <c r="B365" s="32"/>
      <c r="C365" s="50"/>
    </row>
    <row r="366" spans="1:3" s="4" customFormat="1" ht="15.75">
      <c r="A366" s="26"/>
      <c r="B366" s="32"/>
      <c r="C366" s="50"/>
    </row>
    <row r="367" spans="1:3" s="4" customFormat="1" ht="15.75">
      <c r="A367" s="26"/>
      <c r="B367" s="32"/>
      <c r="C367" s="50"/>
    </row>
    <row r="368" spans="1:3" s="4" customFormat="1" ht="15.75">
      <c r="A368" s="26"/>
      <c r="B368" s="32"/>
      <c r="C368" s="50"/>
    </row>
    <row r="369" spans="1:3" s="4" customFormat="1" ht="15.75">
      <c r="A369" s="26"/>
      <c r="B369" s="32"/>
      <c r="C369" s="50"/>
    </row>
    <row r="370" spans="1:3" s="4" customFormat="1" ht="15.75">
      <c r="A370" s="26"/>
      <c r="B370" s="32"/>
      <c r="C370" s="50"/>
    </row>
    <row r="371" spans="1:3" s="4" customFormat="1" ht="15.75">
      <c r="A371" s="26"/>
      <c r="B371" s="32"/>
      <c r="C371" s="50"/>
    </row>
    <row r="372" spans="1:3" s="4" customFormat="1" ht="15.75">
      <c r="A372" s="26"/>
      <c r="B372" s="32"/>
      <c r="C372" s="50"/>
    </row>
    <row r="373" spans="1:3" s="4" customFormat="1" ht="15.75">
      <c r="A373" s="26"/>
      <c r="B373" s="32"/>
      <c r="C373" s="50"/>
    </row>
    <row r="374" spans="1:3" s="4" customFormat="1" ht="15.75">
      <c r="A374" s="26"/>
      <c r="B374" s="32"/>
      <c r="C374" s="50"/>
    </row>
    <row r="375" spans="1:3" s="4" customFormat="1" ht="15.75">
      <c r="A375" s="26"/>
      <c r="B375" s="32"/>
      <c r="C375" s="50"/>
    </row>
    <row r="376" spans="1:3" s="4" customFormat="1" ht="15.75">
      <c r="A376" s="26"/>
      <c r="B376" s="32"/>
      <c r="C376" s="50"/>
    </row>
    <row r="377" spans="1:3" s="4" customFormat="1" ht="15.75">
      <c r="A377" s="26"/>
      <c r="B377" s="32"/>
      <c r="C377" s="50"/>
    </row>
    <row r="378" spans="1:3" s="4" customFormat="1" ht="15.75">
      <c r="A378" s="26"/>
      <c r="B378" s="32"/>
      <c r="C378" s="50"/>
    </row>
    <row r="379" spans="1:3" s="4" customFormat="1" ht="15.75">
      <c r="A379" s="26"/>
      <c r="B379" s="32"/>
      <c r="C379" s="50"/>
    </row>
  </sheetData>
  <sheetProtection/>
  <mergeCells count="3">
    <mergeCell ref="A9:C9"/>
    <mergeCell ref="A10:C10"/>
    <mergeCell ref="A11:C11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1"/>
  <sheetViews>
    <sheetView tabSelected="1" view="pageBreakPreview" zoomScale="85" zoomScaleNormal="78" zoomScaleSheetLayoutView="85" workbookViewId="0" topLeftCell="A1">
      <selection activeCell="E13" sqref="E13"/>
    </sheetView>
  </sheetViews>
  <sheetFormatPr defaultColWidth="9.140625" defaultRowHeight="12.75"/>
  <cols>
    <col min="1" max="1" width="5.28125" style="5" customWidth="1"/>
    <col min="2" max="2" width="65.8515625" style="5" customWidth="1"/>
    <col min="3" max="3" width="12.140625" style="38" customWidth="1"/>
    <col min="4" max="4" width="12.57421875" style="38" customWidth="1"/>
    <col min="5" max="5" width="11.8515625" style="38" customWidth="1"/>
    <col min="6" max="6" width="17.8515625" style="38" customWidth="1"/>
    <col min="7" max="7" width="10.140625" style="5" customWidth="1"/>
    <col min="8" max="8" width="23.421875" style="52" customWidth="1"/>
    <col min="9" max="9" width="5.7109375" style="7" customWidth="1"/>
    <col min="10" max="10" width="9.140625" style="7" customWidth="1"/>
    <col min="11" max="16384" width="9.140625" style="5" customWidth="1"/>
  </cols>
  <sheetData>
    <row r="1" spans="3:8" ht="15">
      <c r="C1" s="36"/>
      <c r="D1" s="37"/>
      <c r="E1" s="37"/>
      <c r="G1" s="107"/>
      <c r="H1" s="117" t="s">
        <v>227</v>
      </c>
    </row>
    <row r="2" spans="7:8" ht="15">
      <c r="G2" s="108"/>
      <c r="H2" s="118" t="s">
        <v>175</v>
      </c>
    </row>
    <row r="3" spans="7:8" ht="15">
      <c r="G3" s="108"/>
      <c r="H3" s="118" t="s">
        <v>11</v>
      </c>
    </row>
    <row r="4" spans="7:8" ht="15">
      <c r="G4" s="108"/>
      <c r="H4" s="118" t="s">
        <v>176</v>
      </c>
    </row>
    <row r="5" spans="7:8" ht="15">
      <c r="G5" s="110"/>
      <c r="H5" s="118" t="s">
        <v>231</v>
      </c>
    </row>
    <row r="6" spans="7:8" ht="15">
      <c r="G6" s="110"/>
      <c r="H6" s="118"/>
    </row>
    <row r="7" spans="7:8" ht="15">
      <c r="G7" s="108"/>
      <c r="H7" s="109"/>
    </row>
    <row r="8" spans="7:8" ht="15">
      <c r="G8" s="108"/>
      <c r="H8" s="109"/>
    </row>
    <row r="9" spans="1:8" ht="20.25">
      <c r="A9" s="115"/>
      <c r="B9" s="123" t="s">
        <v>203</v>
      </c>
      <c r="C9" s="124"/>
      <c r="D9" s="124"/>
      <c r="E9" s="124"/>
      <c r="F9" s="116"/>
      <c r="G9" s="105"/>
      <c r="H9" s="106"/>
    </row>
    <row r="10" spans="1:8" ht="20.25">
      <c r="A10" s="125" t="s">
        <v>202</v>
      </c>
      <c r="B10" s="124"/>
      <c r="C10" s="124"/>
      <c r="D10" s="124"/>
      <c r="E10" s="124"/>
      <c r="F10" s="124"/>
      <c r="G10" s="126"/>
      <c r="H10" s="51"/>
    </row>
    <row r="11" spans="1:8" ht="20.25">
      <c r="A11" s="115"/>
      <c r="B11" s="125" t="s">
        <v>84</v>
      </c>
      <c r="C11" s="124"/>
      <c r="D11" s="124"/>
      <c r="E11" s="124"/>
      <c r="F11" s="124"/>
      <c r="G11" s="8"/>
      <c r="H11" s="51"/>
    </row>
    <row r="12" spans="1:8" ht="18.75">
      <c r="A12" s="111"/>
      <c r="B12" s="112"/>
      <c r="C12" s="113"/>
      <c r="D12" s="114"/>
      <c r="E12" s="114"/>
      <c r="F12" s="114"/>
      <c r="G12" s="6"/>
      <c r="H12" s="52" t="s">
        <v>10</v>
      </c>
    </row>
    <row r="13" spans="1:10" s="10" customFormat="1" ht="91.5" customHeight="1">
      <c r="A13" s="99" t="s">
        <v>33</v>
      </c>
      <c r="B13" s="100"/>
      <c r="C13" s="101" t="s">
        <v>34</v>
      </c>
      <c r="D13" s="102" t="s">
        <v>35</v>
      </c>
      <c r="E13" s="102" t="s">
        <v>36</v>
      </c>
      <c r="F13" s="102" t="s">
        <v>37</v>
      </c>
      <c r="G13" s="103" t="s">
        <v>38</v>
      </c>
      <c r="H13" s="104" t="s">
        <v>39</v>
      </c>
      <c r="I13" s="9"/>
      <c r="J13" s="9"/>
    </row>
    <row r="14" spans="1:8" ht="15">
      <c r="A14" s="56"/>
      <c r="B14" s="57" t="s">
        <v>1</v>
      </c>
      <c r="C14" s="58"/>
      <c r="D14" s="59"/>
      <c r="E14" s="59"/>
      <c r="F14" s="59"/>
      <c r="G14" s="60"/>
      <c r="H14" s="61">
        <f>H15</f>
        <v>18016.877</v>
      </c>
    </row>
    <row r="15" spans="1:8" ht="29.25">
      <c r="A15" s="56"/>
      <c r="B15" s="62" t="s">
        <v>40</v>
      </c>
      <c r="C15" s="63" t="s">
        <v>197</v>
      </c>
      <c r="D15" s="64"/>
      <c r="E15" s="64"/>
      <c r="F15" s="64"/>
      <c r="G15" s="65" t="s">
        <v>200</v>
      </c>
      <c r="H15" s="66">
        <f>H16+H58+H65+H84+H106+H150+H159+H164</f>
        <v>18016.877</v>
      </c>
    </row>
    <row r="16" spans="1:10" s="12" customFormat="1" ht="14.25">
      <c r="A16" s="67" t="s">
        <v>41</v>
      </c>
      <c r="B16" s="68" t="s">
        <v>42</v>
      </c>
      <c r="C16" s="63"/>
      <c r="D16" s="69" t="s">
        <v>43</v>
      </c>
      <c r="E16" s="69"/>
      <c r="F16" s="69"/>
      <c r="G16" s="70"/>
      <c r="H16" s="61">
        <f>H17+H36+H42+H48</f>
        <v>6827.066</v>
      </c>
      <c r="I16" s="11"/>
      <c r="J16" s="11"/>
    </row>
    <row r="17" spans="1:10" s="12" customFormat="1" ht="57.75" customHeight="1">
      <c r="A17" s="67"/>
      <c r="B17" s="68" t="s">
        <v>44</v>
      </c>
      <c r="C17" s="63"/>
      <c r="D17" s="63" t="s">
        <v>43</v>
      </c>
      <c r="E17" s="63" t="s">
        <v>45</v>
      </c>
      <c r="F17" s="69"/>
      <c r="G17" s="70"/>
      <c r="H17" s="61">
        <f>H19+H31</f>
        <v>6558.066</v>
      </c>
      <c r="I17" s="11"/>
      <c r="J17" s="11"/>
    </row>
    <row r="18" spans="1:8" ht="63" customHeight="1">
      <c r="A18" s="67"/>
      <c r="B18" s="68" t="s">
        <v>46</v>
      </c>
      <c r="C18" s="64"/>
      <c r="D18" s="63" t="s">
        <v>43</v>
      </c>
      <c r="E18" s="63" t="s">
        <v>45</v>
      </c>
      <c r="F18" s="69" t="s">
        <v>87</v>
      </c>
      <c r="G18" s="70"/>
      <c r="H18" s="61">
        <f>H19+H31</f>
        <v>6558.066</v>
      </c>
    </row>
    <row r="19" spans="1:8" ht="43.5">
      <c r="A19" s="67"/>
      <c r="B19" s="68" t="s">
        <v>155</v>
      </c>
      <c r="C19" s="63"/>
      <c r="D19" s="63" t="s">
        <v>43</v>
      </c>
      <c r="E19" s="63" t="s">
        <v>45</v>
      </c>
      <c r="F19" s="69" t="s">
        <v>101</v>
      </c>
      <c r="G19" s="70"/>
      <c r="H19" s="61">
        <f>H20</f>
        <v>5603.066</v>
      </c>
    </row>
    <row r="20" spans="1:8" ht="15">
      <c r="A20" s="67"/>
      <c r="B20" s="71" t="s">
        <v>90</v>
      </c>
      <c r="C20" s="72"/>
      <c r="D20" s="63" t="s">
        <v>43</v>
      </c>
      <c r="E20" s="69" t="s">
        <v>45</v>
      </c>
      <c r="F20" s="69" t="s">
        <v>102</v>
      </c>
      <c r="G20" s="70"/>
      <c r="H20" s="61">
        <f>H21+H25+H27+H29</f>
        <v>5603.066</v>
      </c>
    </row>
    <row r="21" spans="1:8" ht="15">
      <c r="A21" s="67"/>
      <c r="B21" s="73" t="s">
        <v>160</v>
      </c>
      <c r="C21" s="64"/>
      <c r="D21" s="64" t="s">
        <v>43</v>
      </c>
      <c r="E21" s="64" t="s">
        <v>45</v>
      </c>
      <c r="F21" s="64" t="s">
        <v>85</v>
      </c>
      <c r="G21" s="65"/>
      <c r="H21" s="74">
        <f>H22+H23+H24</f>
        <v>5256.786</v>
      </c>
    </row>
    <row r="22" spans="1:8" ht="30">
      <c r="A22" s="75"/>
      <c r="B22" s="73" t="s">
        <v>47</v>
      </c>
      <c r="C22" s="64"/>
      <c r="D22" s="64" t="s">
        <v>43</v>
      </c>
      <c r="E22" s="64" t="s">
        <v>45</v>
      </c>
      <c r="F22" s="64" t="s">
        <v>85</v>
      </c>
      <c r="G22" s="65">
        <v>120</v>
      </c>
      <c r="H22" s="74">
        <v>4081.156</v>
      </c>
    </row>
    <row r="23" spans="1:10" s="14" customFormat="1" ht="30">
      <c r="A23" s="75"/>
      <c r="B23" s="73" t="s">
        <v>48</v>
      </c>
      <c r="C23" s="63"/>
      <c r="D23" s="64" t="s">
        <v>43</v>
      </c>
      <c r="E23" s="64" t="s">
        <v>45</v>
      </c>
      <c r="F23" s="64" t="s">
        <v>85</v>
      </c>
      <c r="G23" s="65">
        <v>240</v>
      </c>
      <c r="H23" s="74">
        <v>1162.131</v>
      </c>
      <c r="I23" s="13"/>
      <c r="J23" s="13"/>
    </row>
    <row r="24" spans="1:8" ht="15">
      <c r="A24" s="67"/>
      <c r="B24" s="73" t="s">
        <v>49</v>
      </c>
      <c r="C24" s="72"/>
      <c r="D24" s="64" t="s">
        <v>43</v>
      </c>
      <c r="E24" s="64" t="s">
        <v>45</v>
      </c>
      <c r="F24" s="64" t="s">
        <v>85</v>
      </c>
      <c r="G24" s="65">
        <v>850</v>
      </c>
      <c r="H24" s="74">
        <v>13.499</v>
      </c>
    </row>
    <row r="25" spans="1:8" ht="43.5">
      <c r="A25" s="67"/>
      <c r="B25" s="68" t="s">
        <v>161</v>
      </c>
      <c r="C25" s="72"/>
      <c r="D25" s="63" t="s">
        <v>43</v>
      </c>
      <c r="E25" s="69" t="s">
        <v>45</v>
      </c>
      <c r="F25" s="69" t="s">
        <v>206</v>
      </c>
      <c r="G25" s="70"/>
      <c r="H25" s="66">
        <f>H26</f>
        <v>23.18</v>
      </c>
    </row>
    <row r="26" spans="1:8" ht="15">
      <c r="A26" s="75"/>
      <c r="B26" s="76" t="s">
        <v>54</v>
      </c>
      <c r="C26" s="64"/>
      <c r="D26" s="64" t="s">
        <v>43</v>
      </c>
      <c r="E26" s="77" t="s">
        <v>45</v>
      </c>
      <c r="F26" s="77" t="s">
        <v>94</v>
      </c>
      <c r="G26" s="78">
        <v>540</v>
      </c>
      <c r="H26" s="74">
        <v>23.18</v>
      </c>
    </row>
    <row r="27" spans="1:8" ht="42.75">
      <c r="A27" s="67"/>
      <c r="B27" s="79" t="s">
        <v>92</v>
      </c>
      <c r="C27" s="72"/>
      <c r="D27" s="63" t="s">
        <v>43</v>
      </c>
      <c r="E27" s="63" t="s">
        <v>45</v>
      </c>
      <c r="F27" s="63" t="s">
        <v>93</v>
      </c>
      <c r="G27" s="63"/>
      <c r="H27" s="66">
        <f>H28</f>
        <v>192.2</v>
      </c>
    </row>
    <row r="28" spans="1:8" ht="15">
      <c r="A28" s="75"/>
      <c r="B28" s="76" t="s">
        <v>52</v>
      </c>
      <c r="C28" s="77"/>
      <c r="D28" s="64" t="s">
        <v>43</v>
      </c>
      <c r="E28" s="64" t="s">
        <v>45</v>
      </c>
      <c r="F28" s="64" t="s">
        <v>93</v>
      </c>
      <c r="G28" s="64" t="s">
        <v>53</v>
      </c>
      <c r="H28" s="74">
        <v>192.2</v>
      </c>
    </row>
    <row r="29" spans="1:8" ht="94.5" customHeight="1">
      <c r="A29" s="67"/>
      <c r="B29" s="79" t="s">
        <v>95</v>
      </c>
      <c r="C29" s="69"/>
      <c r="D29" s="63" t="s">
        <v>43</v>
      </c>
      <c r="E29" s="63" t="s">
        <v>45</v>
      </c>
      <c r="F29" s="63" t="s">
        <v>96</v>
      </c>
      <c r="G29" s="63"/>
      <c r="H29" s="66">
        <f>H30</f>
        <v>130.9</v>
      </c>
    </row>
    <row r="30" spans="1:8" ht="15">
      <c r="A30" s="75"/>
      <c r="B30" s="76" t="s">
        <v>54</v>
      </c>
      <c r="C30" s="69"/>
      <c r="D30" s="64" t="s">
        <v>43</v>
      </c>
      <c r="E30" s="64" t="s">
        <v>51</v>
      </c>
      <c r="F30" s="64" t="s">
        <v>96</v>
      </c>
      <c r="G30" s="64" t="s">
        <v>53</v>
      </c>
      <c r="H30" s="74">
        <v>130.9</v>
      </c>
    </row>
    <row r="31" spans="1:8" ht="70.5" customHeight="1">
      <c r="A31" s="67"/>
      <c r="B31" s="68" t="s">
        <v>156</v>
      </c>
      <c r="C31" s="72"/>
      <c r="D31" s="63" t="s">
        <v>43</v>
      </c>
      <c r="E31" s="63" t="s">
        <v>45</v>
      </c>
      <c r="F31" s="63" t="s">
        <v>88</v>
      </c>
      <c r="G31" s="80"/>
      <c r="H31" s="66">
        <f>H32</f>
        <v>955</v>
      </c>
    </row>
    <row r="32" spans="1:8" ht="19.5" customHeight="1">
      <c r="A32" s="67"/>
      <c r="B32" s="68" t="s">
        <v>90</v>
      </c>
      <c r="C32" s="72"/>
      <c r="D32" s="63" t="s">
        <v>43</v>
      </c>
      <c r="E32" s="63" t="s">
        <v>45</v>
      </c>
      <c r="F32" s="63" t="s">
        <v>88</v>
      </c>
      <c r="G32" s="80"/>
      <c r="H32" s="66">
        <f>H33</f>
        <v>955</v>
      </c>
    </row>
    <row r="33" spans="1:8" ht="15">
      <c r="A33" s="67"/>
      <c r="B33" s="73" t="s">
        <v>90</v>
      </c>
      <c r="C33" s="63"/>
      <c r="D33" s="64" t="s">
        <v>43</v>
      </c>
      <c r="E33" s="64" t="s">
        <v>45</v>
      </c>
      <c r="F33" s="64" t="s">
        <v>89</v>
      </c>
      <c r="G33" s="64"/>
      <c r="H33" s="74">
        <f>H34</f>
        <v>955</v>
      </c>
    </row>
    <row r="34" spans="1:8" ht="45">
      <c r="A34" s="75"/>
      <c r="B34" s="73" t="s">
        <v>91</v>
      </c>
      <c r="C34" s="72"/>
      <c r="D34" s="64" t="s">
        <v>43</v>
      </c>
      <c r="E34" s="64" t="s">
        <v>45</v>
      </c>
      <c r="F34" s="64" t="s">
        <v>86</v>
      </c>
      <c r="G34" s="64"/>
      <c r="H34" s="74">
        <f>H35</f>
        <v>955</v>
      </c>
    </row>
    <row r="35" spans="1:8" ht="30">
      <c r="A35" s="75"/>
      <c r="B35" s="73" t="s">
        <v>47</v>
      </c>
      <c r="C35" s="72"/>
      <c r="D35" s="64" t="s">
        <v>43</v>
      </c>
      <c r="E35" s="64" t="s">
        <v>45</v>
      </c>
      <c r="F35" s="64" t="s">
        <v>86</v>
      </c>
      <c r="G35" s="64" t="s">
        <v>50</v>
      </c>
      <c r="H35" s="74">
        <v>955</v>
      </c>
    </row>
    <row r="36" spans="1:8" ht="43.5">
      <c r="A36" s="75"/>
      <c r="B36" s="68" t="s">
        <v>14</v>
      </c>
      <c r="C36" s="72"/>
      <c r="D36" s="63" t="s">
        <v>43</v>
      </c>
      <c r="E36" s="69" t="s">
        <v>196</v>
      </c>
      <c r="F36" s="77"/>
      <c r="G36" s="78"/>
      <c r="H36" s="66">
        <f>H37</f>
        <v>108</v>
      </c>
    </row>
    <row r="37" spans="1:10" s="16" customFormat="1" ht="64.5" customHeight="1">
      <c r="A37" s="75"/>
      <c r="B37" s="68" t="s">
        <v>100</v>
      </c>
      <c r="C37" s="72"/>
      <c r="D37" s="63" t="s">
        <v>43</v>
      </c>
      <c r="E37" s="69" t="s">
        <v>196</v>
      </c>
      <c r="F37" s="69" t="s">
        <v>87</v>
      </c>
      <c r="G37" s="70"/>
      <c r="H37" s="66">
        <f>H38</f>
        <v>108</v>
      </c>
      <c r="I37" s="15"/>
      <c r="J37" s="15"/>
    </row>
    <row r="38" spans="1:8" ht="46.5" customHeight="1">
      <c r="A38" s="75"/>
      <c r="B38" s="68" t="s">
        <v>155</v>
      </c>
      <c r="C38" s="64"/>
      <c r="D38" s="64" t="s">
        <v>43</v>
      </c>
      <c r="E38" s="77" t="s">
        <v>196</v>
      </c>
      <c r="F38" s="77" t="s">
        <v>101</v>
      </c>
      <c r="G38" s="78"/>
      <c r="H38" s="74">
        <f>H39</f>
        <v>108</v>
      </c>
    </row>
    <row r="39" spans="1:10" s="12" customFormat="1" ht="15">
      <c r="A39" s="75"/>
      <c r="B39" s="81" t="s">
        <v>90</v>
      </c>
      <c r="C39" s="72"/>
      <c r="D39" s="64" t="s">
        <v>43</v>
      </c>
      <c r="E39" s="77" t="s">
        <v>196</v>
      </c>
      <c r="F39" s="77" t="s">
        <v>102</v>
      </c>
      <c r="G39" s="78"/>
      <c r="H39" s="74">
        <f>H40</f>
        <v>108</v>
      </c>
      <c r="I39" s="11"/>
      <c r="J39" s="11"/>
    </row>
    <row r="40" spans="1:8" ht="48.75" customHeight="1">
      <c r="A40" s="75"/>
      <c r="B40" s="82" t="s">
        <v>171</v>
      </c>
      <c r="C40" s="83"/>
      <c r="D40" s="64" t="s">
        <v>43</v>
      </c>
      <c r="E40" s="77" t="s">
        <v>196</v>
      </c>
      <c r="F40" s="77" t="s">
        <v>99</v>
      </c>
      <c r="G40" s="78"/>
      <c r="H40" s="74">
        <f>H41</f>
        <v>108</v>
      </c>
    </row>
    <row r="41" spans="1:8" ht="15">
      <c r="A41" s="75"/>
      <c r="B41" s="82" t="s">
        <v>52</v>
      </c>
      <c r="C41" s="83"/>
      <c r="D41" s="64" t="s">
        <v>43</v>
      </c>
      <c r="E41" s="77" t="s">
        <v>196</v>
      </c>
      <c r="F41" s="77" t="s">
        <v>99</v>
      </c>
      <c r="G41" s="78">
        <v>540</v>
      </c>
      <c r="H41" s="74">
        <v>108</v>
      </c>
    </row>
    <row r="42" spans="1:10" s="12" customFormat="1" ht="19.5" customHeight="1">
      <c r="A42" s="75"/>
      <c r="B42" s="68" t="s">
        <v>103</v>
      </c>
      <c r="C42" s="72"/>
      <c r="D42" s="63" t="s">
        <v>43</v>
      </c>
      <c r="E42" s="69" t="s">
        <v>198</v>
      </c>
      <c r="F42" s="77"/>
      <c r="G42" s="78"/>
      <c r="H42" s="66">
        <f>H44</f>
        <v>100</v>
      </c>
      <c r="I42" s="11"/>
      <c r="J42" s="11"/>
    </row>
    <row r="43" spans="1:10" s="12" customFormat="1" ht="42.75" customHeight="1">
      <c r="A43" s="67"/>
      <c r="B43" s="68" t="s">
        <v>55</v>
      </c>
      <c r="C43" s="63"/>
      <c r="D43" s="63" t="s">
        <v>43</v>
      </c>
      <c r="E43" s="69" t="s">
        <v>198</v>
      </c>
      <c r="F43" s="84" t="s">
        <v>105</v>
      </c>
      <c r="G43" s="70"/>
      <c r="H43" s="66">
        <v>100</v>
      </c>
      <c r="I43" s="11"/>
      <c r="J43" s="11"/>
    </row>
    <row r="44" spans="1:8" s="11" customFormat="1" ht="18" customHeight="1">
      <c r="A44" s="75"/>
      <c r="B44" s="81" t="s">
        <v>104</v>
      </c>
      <c r="C44" s="63"/>
      <c r="D44" s="64" t="s">
        <v>43</v>
      </c>
      <c r="E44" s="77" t="s">
        <v>198</v>
      </c>
      <c r="F44" s="85" t="s">
        <v>106</v>
      </c>
      <c r="G44" s="78"/>
      <c r="H44" s="74">
        <v>100</v>
      </c>
    </row>
    <row r="45" spans="1:8" s="11" customFormat="1" ht="16.5" customHeight="1">
      <c r="A45" s="75"/>
      <c r="B45" s="81" t="s">
        <v>104</v>
      </c>
      <c r="C45" s="63"/>
      <c r="D45" s="64" t="s">
        <v>43</v>
      </c>
      <c r="E45" s="77" t="s">
        <v>198</v>
      </c>
      <c r="F45" s="85" t="s">
        <v>107</v>
      </c>
      <c r="G45" s="78"/>
      <c r="H45" s="74">
        <v>100</v>
      </c>
    </row>
    <row r="46" spans="1:8" s="11" customFormat="1" ht="47.25" customHeight="1">
      <c r="A46" s="75"/>
      <c r="B46" s="81" t="s">
        <v>56</v>
      </c>
      <c r="C46" s="63"/>
      <c r="D46" s="64" t="s">
        <v>43</v>
      </c>
      <c r="E46" s="77" t="s">
        <v>198</v>
      </c>
      <c r="F46" s="85" t="s">
        <v>108</v>
      </c>
      <c r="G46" s="78"/>
      <c r="H46" s="74">
        <v>100</v>
      </c>
    </row>
    <row r="47" spans="1:8" s="11" customFormat="1" ht="31.5" customHeight="1">
      <c r="A47" s="75"/>
      <c r="B47" s="81" t="s">
        <v>162</v>
      </c>
      <c r="C47" s="63"/>
      <c r="D47" s="64" t="s">
        <v>43</v>
      </c>
      <c r="E47" s="77" t="s">
        <v>198</v>
      </c>
      <c r="F47" s="85" t="s">
        <v>108</v>
      </c>
      <c r="G47" s="78">
        <v>870</v>
      </c>
      <c r="H47" s="74">
        <v>100</v>
      </c>
    </row>
    <row r="48" spans="1:10" s="12" customFormat="1" ht="19.5" customHeight="1">
      <c r="A48" s="75"/>
      <c r="B48" s="68" t="s">
        <v>57</v>
      </c>
      <c r="C48" s="72"/>
      <c r="D48" s="63" t="s">
        <v>43</v>
      </c>
      <c r="E48" s="69" t="s">
        <v>136</v>
      </c>
      <c r="F48" s="77"/>
      <c r="G48" s="78"/>
      <c r="H48" s="66">
        <f>H49+H53</f>
        <v>61</v>
      </c>
      <c r="I48" s="11"/>
      <c r="J48" s="11"/>
    </row>
    <row r="49" spans="1:10" s="12" customFormat="1" ht="33.75" customHeight="1">
      <c r="A49" s="75"/>
      <c r="B49" s="68" t="s">
        <v>155</v>
      </c>
      <c r="C49" s="63"/>
      <c r="D49" s="63" t="s">
        <v>43</v>
      </c>
      <c r="E49" s="69" t="s">
        <v>136</v>
      </c>
      <c r="F49" s="69" t="s">
        <v>101</v>
      </c>
      <c r="G49" s="70"/>
      <c r="H49" s="66">
        <f>H50</f>
        <v>1</v>
      </c>
      <c r="I49" s="11"/>
      <c r="J49" s="11"/>
    </row>
    <row r="50" spans="1:10" s="12" customFormat="1" ht="19.5" customHeight="1">
      <c r="A50" s="75"/>
      <c r="B50" s="81" t="s">
        <v>90</v>
      </c>
      <c r="C50" s="72"/>
      <c r="D50" s="64" t="s">
        <v>43</v>
      </c>
      <c r="E50" s="77" t="s">
        <v>136</v>
      </c>
      <c r="F50" s="77" t="s">
        <v>102</v>
      </c>
      <c r="G50" s="78"/>
      <c r="H50" s="74">
        <f>H51</f>
        <v>1</v>
      </c>
      <c r="I50" s="11"/>
      <c r="J50" s="11"/>
    </row>
    <row r="51" spans="1:10" s="12" customFormat="1" ht="63.75" customHeight="1">
      <c r="A51" s="67"/>
      <c r="B51" s="73" t="s">
        <v>98</v>
      </c>
      <c r="C51" s="77"/>
      <c r="D51" s="64" t="s">
        <v>43</v>
      </c>
      <c r="E51" s="77" t="s">
        <v>136</v>
      </c>
      <c r="F51" s="77" t="s">
        <v>97</v>
      </c>
      <c r="G51" s="70"/>
      <c r="H51" s="74">
        <f>H52</f>
        <v>1</v>
      </c>
      <c r="I51" s="11"/>
      <c r="J51" s="11"/>
    </row>
    <row r="52" spans="1:10" s="12" customFormat="1" ht="36" customHeight="1">
      <c r="A52" s="75"/>
      <c r="B52" s="73" t="s">
        <v>48</v>
      </c>
      <c r="C52" s="64"/>
      <c r="D52" s="64" t="s">
        <v>43</v>
      </c>
      <c r="E52" s="77" t="s">
        <v>136</v>
      </c>
      <c r="F52" s="77" t="s">
        <v>97</v>
      </c>
      <c r="G52" s="78">
        <v>240</v>
      </c>
      <c r="H52" s="74">
        <v>1</v>
      </c>
      <c r="I52" s="11"/>
      <c r="J52" s="11"/>
    </row>
    <row r="53" spans="1:8" ht="38.25" customHeight="1">
      <c r="A53" s="67"/>
      <c r="B53" s="71" t="s">
        <v>137</v>
      </c>
      <c r="C53" s="64"/>
      <c r="D53" s="63" t="s">
        <v>43</v>
      </c>
      <c r="E53" s="63" t="s">
        <v>136</v>
      </c>
      <c r="F53" s="63" t="s">
        <v>138</v>
      </c>
      <c r="G53" s="70"/>
      <c r="H53" s="66">
        <f>H54</f>
        <v>60</v>
      </c>
    </row>
    <row r="54" spans="1:10" s="18" customFormat="1" ht="22.5" customHeight="1">
      <c r="A54" s="75"/>
      <c r="B54" s="81" t="s">
        <v>90</v>
      </c>
      <c r="C54" s="83"/>
      <c r="D54" s="64" t="s">
        <v>43</v>
      </c>
      <c r="E54" s="64" t="s">
        <v>136</v>
      </c>
      <c r="F54" s="64" t="s">
        <v>139</v>
      </c>
      <c r="G54" s="65"/>
      <c r="H54" s="74">
        <f>H55</f>
        <v>60</v>
      </c>
      <c r="I54" s="17"/>
      <c r="J54" s="17"/>
    </row>
    <row r="55" spans="1:8" ht="20.25" customHeight="1">
      <c r="A55" s="75"/>
      <c r="B55" s="81" t="s">
        <v>90</v>
      </c>
      <c r="C55" s="64"/>
      <c r="D55" s="64" t="s">
        <v>43</v>
      </c>
      <c r="E55" s="64" t="s">
        <v>136</v>
      </c>
      <c r="F55" s="64" t="s">
        <v>140</v>
      </c>
      <c r="G55" s="86"/>
      <c r="H55" s="74">
        <f>H56</f>
        <v>60</v>
      </c>
    </row>
    <row r="56" spans="1:8" ht="30" customHeight="1">
      <c r="A56" s="75"/>
      <c r="B56" s="81" t="s">
        <v>141</v>
      </c>
      <c r="C56" s="64"/>
      <c r="D56" s="64" t="s">
        <v>43</v>
      </c>
      <c r="E56" s="64" t="s">
        <v>136</v>
      </c>
      <c r="F56" s="64" t="s">
        <v>142</v>
      </c>
      <c r="G56" s="65"/>
      <c r="H56" s="74">
        <f>H57</f>
        <v>60</v>
      </c>
    </row>
    <row r="57" spans="1:8" ht="45.75" customHeight="1">
      <c r="A57" s="75"/>
      <c r="B57" s="81" t="s">
        <v>48</v>
      </c>
      <c r="C57" s="64"/>
      <c r="D57" s="64" t="s">
        <v>43</v>
      </c>
      <c r="E57" s="64" t="s">
        <v>136</v>
      </c>
      <c r="F57" s="64" t="s">
        <v>142</v>
      </c>
      <c r="G57" s="65">
        <v>240</v>
      </c>
      <c r="H57" s="74">
        <v>60</v>
      </c>
    </row>
    <row r="58" spans="1:10" s="12" customFormat="1" ht="14.25">
      <c r="A58" s="67">
        <v>2</v>
      </c>
      <c r="B58" s="68" t="s">
        <v>109</v>
      </c>
      <c r="C58" s="63"/>
      <c r="D58" s="69" t="s">
        <v>144</v>
      </c>
      <c r="E58" s="69"/>
      <c r="F58" s="69"/>
      <c r="G58" s="70"/>
      <c r="H58" s="61">
        <f aca="true" t="shared" si="0" ref="H58:H63">H59</f>
        <v>96.63</v>
      </c>
      <c r="I58" s="11"/>
      <c r="J58" s="11"/>
    </row>
    <row r="59" spans="1:8" ht="18.75" customHeight="1">
      <c r="A59" s="67"/>
      <c r="B59" s="68" t="s">
        <v>174</v>
      </c>
      <c r="C59" s="64"/>
      <c r="D59" s="63" t="s">
        <v>144</v>
      </c>
      <c r="E59" s="63" t="s">
        <v>58</v>
      </c>
      <c r="F59" s="63"/>
      <c r="G59" s="63"/>
      <c r="H59" s="66">
        <f t="shared" si="0"/>
        <v>96.63</v>
      </c>
    </row>
    <row r="60" spans="1:8" ht="39.75" customHeight="1">
      <c r="A60" s="67"/>
      <c r="B60" s="68" t="s">
        <v>55</v>
      </c>
      <c r="C60" s="64"/>
      <c r="D60" s="63" t="s">
        <v>144</v>
      </c>
      <c r="E60" s="63" t="s">
        <v>58</v>
      </c>
      <c r="F60" s="84" t="s">
        <v>110</v>
      </c>
      <c r="G60" s="63"/>
      <c r="H60" s="66">
        <f t="shared" si="0"/>
        <v>96.63</v>
      </c>
    </row>
    <row r="61" spans="1:10" s="12" customFormat="1" ht="23.25" customHeight="1">
      <c r="A61" s="75"/>
      <c r="B61" s="73" t="s">
        <v>104</v>
      </c>
      <c r="C61" s="63"/>
      <c r="D61" s="64" t="s">
        <v>144</v>
      </c>
      <c r="E61" s="64" t="s">
        <v>58</v>
      </c>
      <c r="F61" s="85" t="s">
        <v>106</v>
      </c>
      <c r="G61" s="64"/>
      <c r="H61" s="74">
        <f t="shared" si="0"/>
        <v>96.63</v>
      </c>
      <c r="I61" s="11"/>
      <c r="J61" s="11"/>
    </row>
    <row r="62" spans="1:10" s="12" customFormat="1" ht="22.5" customHeight="1">
      <c r="A62" s="75"/>
      <c r="B62" s="73" t="s">
        <v>104</v>
      </c>
      <c r="C62" s="63"/>
      <c r="D62" s="64" t="s">
        <v>144</v>
      </c>
      <c r="E62" s="64" t="s">
        <v>58</v>
      </c>
      <c r="F62" s="87" t="s">
        <v>107</v>
      </c>
      <c r="G62" s="88"/>
      <c r="H62" s="74">
        <f t="shared" si="0"/>
        <v>96.63</v>
      </c>
      <c r="I62" s="11"/>
      <c r="J62" s="11"/>
    </row>
    <row r="63" spans="1:10" s="12" customFormat="1" ht="32.25" customHeight="1">
      <c r="A63" s="75"/>
      <c r="B63" s="89" t="s">
        <v>143</v>
      </c>
      <c r="C63" s="63"/>
      <c r="D63" s="64" t="s">
        <v>144</v>
      </c>
      <c r="E63" s="64" t="s">
        <v>58</v>
      </c>
      <c r="F63" s="87" t="s">
        <v>145</v>
      </c>
      <c r="G63" s="64"/>
      <c r="H63" s="74">
        <f t="shared" si="0"/>
        <v>96.63</v>
      </c>
      <c r="I63" s="11"/>
      <c r="J63" s="11"/>
    </row>
    <row r="64" spans="1:10" s="12" customFormat="1" ht="37.5" customHeight="1">
      <c r="A64" s="75"/>
      <c r="B64" s="81" t="s">
        <v>47</v>
      </c>
      <c r="C64" s="63"/>
      <c r="D64" s="64" t="s">
        <v>144</v>
      </c>
      <c r="E64" s="64" t="s">
        <v>58</v>
      </c>
      <c r="F64" s="87" t="s">
        <v>145</v>
      </c>
      <c r="G64" s="64" t="s">
        <v>50</v>
      </c>
      <c r="H64" s="74">
        <v>96.63</v>
      </c>
      <c r="I64" s="11"/>
      <c r="J64" s="11"/>
    </row>
    <row r="65" spans="1:10" s="12" customFormat="1" ht="34.5" customHeight="1">
      <c r="A65" s="67">
        <v>3</v>
      </c>
      <c r="B65" s="68" t="s">
        <v>111</v>
      </c>
      <c r="C65" s="63"/>
      <c r="D65" s="69" t="s">
        <v>59</v>
      </c>
      <c r="E65" s="69"/>
      <c r="F65" s="69"/>
      <c r="G65" s="70"/>
      <c r="H65" s="61">
        <f>H66</f>
        <v>1190</v>
      </c>
      <c r="I65" s="11"/>
      <c r="J65" s="11"/>
    </row>
    <row r="66" spans="1:10" s="12" customFormat="1" ht="48.75" customHeight="1">
      <c r="A66" s="67"/>
      <c r="B66" s="71" t="s">
        <v>112</v>
      </c>
      <c r="C66" s="63"/>
      <c r="D66" s="63" t="s">
        <v>59</v>
      </c>
      <c r="E66" s="63" t="s">
        <v>60</v>
      </c>
      <c r="F66" s="63"/>
      <c r="G66" s="80"/>
      <c r="H66" s="66">
        <f>H67+H74</f>
        <v>1190</v>
      </c>
      <c r="I66" s="11"/>
      <c r="J66" s="11"/>
    </row>
    <row r="67" spans="1:8" ht="67.5" customHeight="1">
      <c r="A67" s="67"/>
      <c r="B67" s="68" t="s">
        <v>130</v>
      </c>
      <c r="C67" s="77"/>
      <c r="D67" s="63" t="s">
        <v>59</v>
      </c>
      <c r="E67" s="63" t="s">
        <v>60</v>
      </c>
      <c r="F67" s="63" t="s">
        <v>131</v>
      </c>
      <c r="G67" s="72"/>
      <c r="H67" s="66">
        <f>H68+H71</f>
        <v>60</v>
      </c>
    </row>
    <row r="68" spans="1:8" ht="34.5" customHeight="1">
      <c r="A68" s="67"/>
      <c r="B68" s="89" t="s">
        <v>157</v>
      </c>
      <c r="C68" s="77"/>
      <c r="D68" s="64" t="s">
        <v>59</v>
      </c>
      <c r="E68" s="64" t="s">
        <v>60</v>
      </c>
      <c r="F68" s="64" t="s">
        <v>158</v>
      </c>
      <c r="G68" s="83"/>
      <c r="H68" s="74">
        <f>H69</f>
        <v>55</v>
      </c>
    </row>
    <row r="69" spans="1:8" ht="23.25" customHeight="1">
      <c r="A69" s="67"/>
      <c r="B69" s="81" t="s">
        <v>61</v>
      </c>
      <c r="C69" s="77"/>
      <c r="D69" s="64" t="s">
        <v>59</v>
      </c>
      <c r="E69" s="64" t="s">
        <v>60</v>
      </c>
      <c r="F69" s="64" t="s">
        <v>146</v>
      </c>
      <c r="G69" s="64"/>
      <c r="H69" s="74">
        <v>55</v>
      </c>
    </row>
    <row r="70" spans="1:8" ht="44.25" customHeight="1">
      <c r="A70" s="67"/>
      <c r="B70" s="73" t="s">
        <v>48</v>
      </c>
      <c r="C70" s="77"/>
      <c r="D70" s="64" t="s">
        <v>59</v>
      </c>
      <c r="E70" s="64" t="s">
        <v>60</v>
      </c>
      <c r="F70" s="64" t="s">
        <v>146</v>
      </c>
      <c r="G70" s="64" t="s">
        <v>64</v>
      </c>
      <c r="H70" s="74">
        <v>55</v>
      </c>
    </row>
    <row r="71" spans="1:8" ht="44.25" customHeight="1">
      <c r="A71" s="67"/>
      <c r="B71" s="89" t="s">
        <v>159</v>
      </c>
      <c r="C71" s="77"/>
      <c r="D71" s="64" t="s">
        <v>59</v>
      </c>
      <c r="E71" s="64" t="s">
        <v>60</v>
      </c>
      <c r="F71" s="64" t="s">
        <v>163</v>
      </c>
      <c r="G71" s="64"/>
      <c r="H71" s="74">
        <v>5</v>
      </c>
    </row>
    <row r="72" spans="1:8" ht="67.5" customHeight="1">
      <c r="A72" s="67"/>
      <c r="B72" s="81" t="s">
        <v>132</v>
      </c>
      <c r="C72" s="77"/>
      <c r="D72" s="64" t="s">
        <v>59</v>
      </c>
      <c r="E72" s="64" t="s">
        <v>60</v>
      </c>
      <c r="F72" s="64" t="s">
        <v>164</v>
      </c>
      <c r="G72" s="86"/>
      <c r="H72" s="74">
        <v>5</v>
      </c>
    </row>
    <row r="73" spans="1:8" ht="33.75" customHeight="1">
      <c r="A73" s="67"/>
      <c r="B73" s="73" t="s">
        <v>48</v>
      </c>
      <c r="C73" s="77"/>
      <c r="D73" s="64" t="s">
        <v>59</v>
      </c>
      <c r="E73" s="64" t="s">
        <v>60</v>
      </c>
      <c r="F73" s="64" t="s">
        <v>164</v>
      </c>
      <c r="G73" s="64" t="s">
        <v>64</v>
      </c>
      <c r="H73" s="74">
        <v>5</v>
      </c>
    </row>
    <row r="74" spans="1:8" s="11" customFormat="1" ht="51.75" customHeight="1">
      <c r="A74" s="67"/>
      <c r="B74" s="68" t="s">
        <v>118</v>
      </c>
      <c r="C74" s="63"/>
      <c r="D74" s="63" t="s">
        <v>59</v>
      </c>
      <c r="E74" s="63" t="s">
        <v>60</v>
      </c>
      <c r="F74" s="84" t="s">
        <v>152</v>
      </c>
      <c r="G74" s="80"/>
      <c r="H74" s="66">
        <f>H75+H78+H81+H83</f>
        <v>1130</v>
      </c>
    </row>
    <row r="75" spans="1:8" s="11" customFormat="1" ht="30">
      <c r="A75" s="67"/>
      <c r="B75" s="81" t="s">
        <v>120</v>
      </c>
      <c r="C75" s="63"/>
      <c r="D75" s="64" t="s">
        <v>59</v>
      </c>
      <c r="E75" s="64" t="s">
        <v>60</v>
      </c>
      <c r="F75" s="85" t="s">
        <v>119</v>
      </c>
      <c r="G75" s="80"/>
      <c r="H75" s="74">
        <f>H76</f>
        <v>116</v>
      </c>
    </row>
    <row r="76" spans="1:8" s="11" customFormat="1" ht="18" customHeight="1">
      <c r="A76" s="67"/>
      <c r="B76" s="73" t="s">
        <v>135</v>
      </c>
      <c r="C76" s="63"/>
      <c r="D76" s="64" t="s">
        <v>59</v>
      </c>
      <c r="E76" s="64" t="s">
        <v>60</v>
      </c>
      <c r="F76" s="85" t="s">
        <v>173</v>
      </c>
      <c r="G76" s="80"/>
      <c r="H76" s="74">
        <v>116</v>
      </c>
    </row>
    <row r="77" spans="1:8" ht="30">
      <c r="A77" s="75"/>
      <c r="B77" s="73" t="s">
        <v>48</v>
      </c>
      <c r="C77" s="77"/>
      <c r="D77" s="64" t="s">
        <v>59</v>
      </c>
      <c r="E77" s="64" t="s">
        <v>60</v>
      </c>
      <c r="F77" s="85" t="s">
        <v>173</v>
      </c>
      <c r="G77" s="65">
        <v>240</v>
      </c>
      <c r="H77" s="74">
        <v>116</v>
      </c>
    </row>
    <row r="78" spans="1:8" ht="30">
      <c r="A78" s="75"/>
      <c r="B78" s="73" t="s">
        <v>213</v>
      </c>
      <c r="C78" s="77"/>
      <c r="D78" s="64" t="s">
        <v>59</v>
      </c>
      <c r="E78" s="64" t="s">
        <v>60</v>
      </c>
      <c r="F78" s="85" t="s">
        <v>214</v>
      </c>
      <c r="G78" s="65"/>
      <c r="H78" s="74">
        <f>H79</f>
        <v>464</v>
      </c>
    </row>
    <row r="79" spans="1:8" ht="30">
      <c r="A79" s="75"/>
      <c r="B79" s="73" t="s">
        <v>48</v>
      </c>
      <c r="C79" s="77"/>
      <c r="D79" s="64" t="s">
        <v>59</v>
      </c>
      <c r="E79" s="64" t="s">
        <v>60</v>
      </c>
      <c r="F79" s="85" t="s">
        <v>214</v>
      </c>
      <c r="G79" s="65">
        <v>240</v>
      </c>
      <c r="H79" s="74">
        <v>464</v>
      </c>
    </row>
    <row r="80" spans="1:8" ht="30">
      <c r="A80" s="75"/>
      <c r="B80" s="73" t="s">
        <v>215</v>
      </c>
      <c r="C80" s="77"/>
      <c r="D80" s="64" t="s">
        <v>59</v>
      </c>
      <c r="E80" s="64" t="s">
        <v>60</v>
      </c>
      <c r="F80" s="85" t="s">
        <v>172</v>
      </c>
      <c r="G80" s="65"/>
      <c r="H80" s="74">
        <f>H81</f>
        <v>110</v>
      </c>
    </row>
    <row r="81" spans="1:8" ht="30">
      <c r="A81" s="75"/>
      <c r="B81" s="73" t="s">
        <v>48</v>
      </c>
      <c r="C81" s="77"/>
      <c r="D81" s="64" t="s">
        <v>59</v>
      </c>
      <c r="E81" s="64" t="s">
        <v>60</v>
      </c>
      <c r="F81" s="85" t="s">
        <v>172</v>
      </c>
      <c r="G81" s="65">
        <v>240</v>
      </c>
      <c r="H81" s="74">
        <v>110</v>
      </c>
    </row>
    <row r="82" spans="1:8" ht="30">
      <c r="A82" s="75"/>
      <c r="B82" s="73" t="s">
        <v>216</v>
      </c>
      <c r="C82" s="77"/>
      <c r="D82" s="64" t="s">
        <v>59</v>
      </c>
      <c r="E82" s="64" t="s">
        <v>60</v>
      </c>
      <c r="F82" s="85" t="s">
        <v>217</v>
      </c>
      <c r="G82" s="65"/>
      <c r="H82" s="74">
        <f>H83</f>
        <v>440</v>
      </c>
    </row>
    <row r="83" spans="1:8" ht="30">
      <c r="A83" s="75"/>
      <c r="B83" s="73" t="s">
        <v>48</v>
      </c>
      <c r="C83" s="77"/>
      <c r="D83" s="64" t="s">
        <v>59</v>
      </c>
      <c r="E83" s="64" t="s">
        <v>60</v>
      </c>
      <c r="F83" s="85" t="s">
        <v>217</v>
      </c>
      <c r="G83" s="65">
        <v>240</v>
      </c>
      <c r="H83" s="74">
        <v>440</v>
      </c>
    </row>
    <row r="84" spans="1:10" s="12" customFormat="1" ht="14.25">
      <c r="A84" s="67">
        <v>4</v>
      </c>
      <c r="B84" s="68" t="s">
        <v>62</v>
      </c>
      <c r="C84" s="63"/>
      <c r="D84" s="69" t="s">
        <v>165</v>
      </c>
      <c r="E84" s="69"/>
      <c r="F84" s="69"/>
      <c r="G84" s="70"/>
      <c r="H84" s="61">
        <f>H85+H100</f>
        <v>3342.303</v>
      </c>
      <c r="I84" s="11"/>
      <c r="J84" s="11"/>
    </row>
    <row r="85" spans="1:10" s="12" customFormat="1" ht="27" customHeight="1">
      <c r="A85" s="67"/>
      <c r="B85" s="68" t="s">
        <v>63</v>
      </c>
      <c r="C85" s="63"/>
      <c r="D85" s="63" t="s">
        <v>165</v>
      </c>
      <c r="E85" s="63" t="s">
        <v>199</v>
      </c>
      <c r="F85" s="69"/>
      <c r="G85" s="70"/>
      <c r="H85" s="61">
        <f>H86+H94</f>
        <v>1813.3429999999998</v>
      </c>
      <c r="I85" s="11"/>
      <c r="J85" s="11"/>
    </row>
    <row r="86" spans="1:8" ht="54.75" customHeight="1">
      <c r="A86" s="67"/>
      <c r="B86" s="68" t="s">
        <v>133</v>
      </c>
      <c r="C86" s="69"/>
      <c r="D86" s="63" t="s">
        <v>165</v>
      </c>
      <c r="E86" s="63" t="s">
        <v>199</v>
      </c>
      <c r="F86" s="63" t="s">
        <v>113</v>
      </c>
      <c r="G86" s="72"/>
      <c r="H86" s="66">
        <f>H87</f>
        <v>1513.3429999999998</v>
      </c>
    </row>
    <row r="87" spans="1:8" ht="108.75" customHeight="1">
      <c r="A87" s="67"/>
      <c r="B87" s="89" t="s">
        <v>147</v>
      </c>
      <c r="C87" s="77"/>
      <c r="D87" s="64" t="s">
        <v>165</v>
      </c>
      <c r="E87" s="64" t="s">
        <v>199</v>
      </c>
      <c r="F87" s="64" t="s">
        <v>148</v>
      </c>
      <c r="G87" s="83"/>
      <c r="H87" s="74">
        <f>H88+H90+H92</f>
        <v>1513.3429999999998</v>
      </c>
    </row>
    <row r="88" spans="1:8" ht="28.5" customHeight="1">
      <c r="A88" s="67"/>
      <c r="B88" s="81" t="s">
        <v>169</v>
      </c>
      <c r="C88" s="77"/>
      <c r="D88" s="64" t="s">
        <v>165</v>
      </c>
      <c r="E88" s="64" t="s">
        <v>199</v>
      </c>
      <c r="F88" s="64" t="s">
        <v>149</v>
      </c>
      <c r="G88" s="86"/>
      <c r="H88" s="74">
        <v>344</v>
      </c>
    </row>
    <row r="89" spans="1:8" ht="36.75" customHeight="1">
      <c r="A89" s="67"/>
      <c r="B89" s="73" t="s">
        <v>48</v>
      </c>
      <c r="C89" s="77"/>
      <c r="D89" s="64" t="s">
        <v>165</v>
      </c>
      <c r="E89" s="64" t="s">
        <v>199</v>
      </c>
      <c r="F89" s="64" t="s">
        <v>149</v>
      </c>
      <c r="G89" s="64" t="s">
        <v>64</v>
      </c>
      <c r="H89" s="74">
        <v>344</v>
      </c>
    </row>
    <row r="90" spans="1:8" ht="47.25" customHeight="1">
      <c r="A90" s="67"/>
      <c r="B90" s="81" t="s">
        <v>134</v>
      </c>
      <c r="C90" s="77"/>
      <c r="D90" s="64" t="s">
        <v>165</v>
      </c>
      <c r="E90" s="64" t="s">
        <v>199</v>
      </c>
      <c r="F90" s="85" t="s">
        <v>150</v>
      </c>
      <c r="G90" s="86"/>
      <c r="H90" s="74">
        <v>561.343</v>
      </c>
    </row>
    <row r="91" spans="1:8" ht="31.5" customHeight="1">
      <c r="A91" s="67"/>
      <c r="B91" s="73" t="s">
        <v>48</v>
      </c>
      <c r="C91" s="77"/>
      <c r="D91" s="64" t="s">
        <v>165</v>
      </c>
      <c r="E91" s="64" t="s">
        <v>199</v>
      </c>
      <c r="F91" s="85" t="s">
        <v>150</v>
      </c>
      <c r="G91" s="64" t="s">
        <v>64</v>
      </c>
      <c r="H91" s="74">
        <v>561.343</v>
      </c>
    </row>
    <row r="92" spans="1:8" ht="41.25" customHeight="1">
      <c r="A92" s="67"/>
      <c r="B92" s="90" t="s">
        <v>129</v>
      </c>
      <c r="C92" s="77"/>
      <c r="D92" s="64" t="s">
        <v>165</v>
      </c>
      <c r="E92" s="64" t="s">
        <v>199</v>
      </c>
      <c r="F92" s="64" t="s">
        <v>151</v>
      </c>
      <c r="G92" s="86"/>
      <c r="H92" s="74">
        <v>608</v>
      </c>
    </row>
    <row r="93" spans="1:8" ht="28.5" customHeight="1">
      <c r="A93" s="67"/>
      <c r="B93" s="73" t="s">
        <v>48</v>
      </c>
      <c r="C93" s="91"/>
      <c r="D93" s="64" t="s">
        <v>165</v>
      </c>
      <c r="E93" s="64" t="s">
        <v>199</v>
      </c>
      <c r="F93" s="64" t="s">
        <v>151</v>
      </c>
      <c r="G93" s="64" t="s">
        <v>64</v>
      </c>
      <c r="H93" s="74">
        <v>608</v>
      </c>
    </row>
    <row r="94" spans="1:8" ht="57.75" customHeight="1">
      <c r="A94" s="67"/>
      <c r="B94" s="68" t="s">
        <v>118</v>
      </c>
      <c r="C94" s="63"/>
      <c r="D94" s="63" t="s">
        <v>165</v>
      </c>
      <c r="E94" s="63" t="s">
        <v>199</v>
      </c>
      <c r="F94" s="84" t="s">
        <v>152</v>
      </c>
      <c r="G94" s="80"/>
      <c r="H94" s="66">
        <f>H95</f>
        <v>300</v>
      </c>
    </row>
    <row r="95" spans="1:8" ht="28.5" customHeight="1">
      <c r="A95" s="67"/>
      <c r="B95" s="81" t="s">
        <v>120</v>
      </c>
      <c r="C95" s="63"/>
      <c r="D95" s="64" t="s">
        <v>165</v>
      </c>
      <c r="E95" s="64" t="s">
        <v>199</v>
      </c>
      <c r="F95" s="85" t="s">
        <v>119</v>
      </c>
      <c r="G95" s="80"/>
      <c r="H95" s="74">
        <f>H96+H98</f>
        <v>300</v>
      </c>
    </row>
    <row r="96" spans="1:8" ht="28.5" customHeight="1">
      <c r="A96" s="67"/>
      <c r="B96" s="73" t="s">
        <v>135</v>
      </c>
      <c r="C96" s="63"/>
      <c r="D96" s="64" t="s">
        <v>165</v>
      </c>
      <c r="E96" s="64" t="s">
        <v>199</v>
      </c>
      <c r="F96" s="85" t="s">
        <v>173</v>
      </c>
      <c r="G96" s="80"/>
      <c r="H96" s="74">
        <f>H97</f>
        <v>60</v>
      </c>
    </row>
    <row r="97" spans="1:8" ht="28.5" customHeight="1">
      <c r="A97" s="67"/>
      <c r="B97" s="73" t="s">
        <v>48</v>
      </c>
      <c r="C97" s="77"/>
      <c r="D97" s="64" t="s">
        <v>165</v>
      </c>
      <c r="E97" s="64" t="s">
        <v>199</v>
      </c>
      <c r="F97" s="85" t="s">
        <v>173</v>
      </c>
      <c r="G97" s="65">
        <v>240</v>
      </c>
      <c r="H97" s="74">
        <v>60</v>
      </c>
    </row>
    <row r="98" spans="1:8" ht="28.5" customHeight="1">
      <c r="A98" s="67"/>
      <c r="B98" s="73" t="s">
        <v>213</v>
      </c>
      <c r="C98" s="77"/>
      <c r="D98" s="64" t="s">
        <v>165</v>
      </c>
      <c r="E98" s="64" t="s">
        <v>199</v>
      </c>
      <c r="F98" s="85" t="s">
        <v>214</v>
      </c>
      <c r="G98" s="65"/>
      <c r="H98" s="74">
        <f>H99</f>
        <v>240</v>
      </c>
    </row>
    <row r="99" spans="1:8" ht="28.5" customHeight="1">
      <c r="A99" s="67"/>
      <c r="B99" s="73" t="s">
        <v>48</v>
      </c>
      <c r="C99" s="77"/>
      <c r="D99" s="64" t="s">
        <v>165</v>
      </c>
      <c r="E99" s="64" t="s">
        <v>199</v>
      </c>
      <c r="F99" s="85" t="s">
        <v>214</v>
      </c>
      <c r="G99" s="65">
        <v>240</v>
      </c>
      <c r="H99" s="74">
        <v>240</v>
      </c>
    </row>
    <row r="100" spans="1:10" s="12" customFormat="1" ht="30" customHeight="1">
      <c r="A100" s="67"/>
      <c r="B100" s="68" t="s">
        <v>167</v>
      </c>
      <c r="C100" s="63"/>
      <c r="D100" s="63" t="s">
        <v>165</v>
      </c>
      <c r="E100" s="63" t="s">
        <v>166</v>
      </c>
      <c r="F100" s="69"/>
      <c r="G100" s="70"/>
      <c r="H100" s="61">
        <f>H101</f>
        <v>1528.96</v>
      </c>
      <c r="I100" s="11"/>
      <c r="J100" s="11"/>
    </row>
    <row r="101" spans="1:8" ht="47.25" customHeight="1">
      <c r="A101" s="67"/>
      <c r="B101" s="92" t="s">
        <v>55</v>
      </c>
      <c r="C101" s="91"/>
      <c r="D101" s="93" t="s">
        <v>165</v>
      </c>
      <c r="E101" s="93" t="s">
        <v>166</v>
      </c>
      <c r="F101" s="94" t="s">
        <v>110</v>
      </c>
      <c r="G101" s="93"/>
      <c r="H101" s="66">
        <f>H102</f>
        <v>1528.96</v>
      </c>
    </row>
    <row r="102" spans="1:8" ht="21" customHeight="1">
      <c r="A102" s="67"/>
      <c r="B102" s="81" t="s">
        <v>90</v>
      </c>
      <c r="C102" s="91"/>
      <c r="D102" s="64" t="s">
        <v>165</v>
      </c>
      <c r="E102" s="64" t="s">
        <v>166</v>
      </c>
      <c r="F102" s="85" t="s">
        <v>106</v>
      </c>
      <c r="G102" s="93"/>
      <c r="H102" s="74">
        <f>H103</f>
        <v>1528.96</v>
      </c>
    </row>
    <row r="103" spans="1:8" ht="17.25" customHeight="1">
      <c r="A103" s="75"/>
      <c r="B103" s="81" t="s">
        <v>90</v>
      </c>
      <c r="C103" s="69"/>
      <c r="D103" s="64" t="s">
        <v>165</v>
      </c>
      <c r="E103" s="64" t="s">
        <v>166</v>
      </c>
      <c r="F103" s="85" t="s">
        <v>107</v>
      </c>
      <c r="G103" s="65"/>
      <c r="H103" s="74">
        <f>H104</f>
        <v>1528.96</v>
      </c>
    </row>
    <row r="104" spans="1:8" ht="17.25" customHeight="1">
      <c r="A104" s="75"/>
      <c r="B104" s="81" t="s">
        <v>115</v>
      </c>
      <c r="C104" s="77"/>
      <c r="D104" s="64" t="s">
        <v>165</v>
      </c>
      <c r="E104" s="64" t="s">
        <v>166</v>
      </c>
      <c r="F104" s="64" t="s">
        <v>201</v>
      </c>
      <c r="G104" s="65"/>
      <c r="H104" s="74">
        <f>H105</f>
        <v>1528.96</v>
      </c>
    </row>
    <row r="105" spans="1:10" s="19" customFormat="1" ht="36.75" customHeight="1">
      <c r="A105" s="75"/>
      <c r="B105" s="73" t="s">
        <v>48</v>
      </c>
      <c r="C105" s="77"/>
      <c r="D105" s="64" t="s">
        <v>165</v>
      </c>
      <c r="E105" s="64" t="s">
        <v>166</v>
      </c>
      <c r="F105" s="64" t="s">
        <v>114</v>
      </c>
      <c r="G105" s="65">
        <v>240</v>
      </c>
      <c r="H105" s="74">
        <v>1528.96</v>
      </c>
      <c r="I105" s="20"/>
      <c r="J105" s="20"/>
    </row>
    <row r="106" spans="1:10" s="12" customFormat="1" ht="14.25">
      <c r="A106" s="67">
        <v>5</v>
      </c>
      <c r="B106" s="68" t="s">
        <v>65</v>
      </c>
      <c r="C106" s="63"/>
      <c r="D106" s="69" t="s">
        <v>66</v>
      </c>
      <c r="E106" s="69"/>
      <c r="F106" s="69" t="s">
        <v>67</v>
      </c>
      <c r="G106" s="70" t="s">
        <v>67</v>
      </c>
      <c r="H106" s="61">
        <f>H107+H117+H129</f>
        <v>5810.878000000001</v>
      </c>
      <c r="I106" s="11"/>
      <c r="J106" s="11"/>
    </row>
    <row r="107" spans="1:10" s="12" customFormat="1" ht="27" customHeight="1">
      <c r="A107" s="67"/>
      <c r="B107" s="68" t="s">
        <v>68</v>
      </c>
      <c r="C107" s="63"/>
      <c r="D107" s="63" t="s">
        <v>66</v>
      </c>
      <c r="E107" s="63" t="s">
        <v>69</v>
      </c>
      <c r="F107" s="69"/>
      <c r="G107" s="70"/>
      <c r="H107" s="61">
        <f>H108</f>
        <v>358.29999999999995</v>
      </c>
      <c r="I107" s="11"/>
      <c r="J107" s="11"/>
    </row>
    <row r="108" spans="1:8" ht="50.25" customHeight="1">
      <c r="A108" s="67"/>
      <c r="B108" s="68" t="s">
        <v>55</v>
      </c>
      <c r="C108" s="77"/>
      <c r="D108" s="77" t="s">
        <v>66</v>
      </c>
      <c r="E108" s="64" t="s">
        <v>69</v>
      </c>
      <c r="F108" s="84" t="s">
        <v>110</v>
      </c>
      <c r="G108" s="70"/>
      <c r="H108" s="66">
        <f>H109+H113+H115</f>
        <v>358.29999999999995</v>
      </c>
    </row>
    <row r="109" spans="1:8" ht="32.25" customHeight="1">
      <c r="A109" s="67"/>
      <c r="B109" s="81" t="s">
        <v>90</v>
      </c>
      <c r="C109" s="77"/>
      <c r="D109" s="77" t="s">
        <v>66</v>
      </c>
      <c r="E109" s="64" t="s">
        <v>69</v>
      </c>
      <c r="F109" s="85" t="s">
        <v>106</v>
      </c>
      <c r="G109" s="70"/>
      <c r="H109" s="74">
        <f>H110</f>
        <v>65.494</v>
      </c>
    </row>
    <row r="110" spans="1:8" ht="19.5" customHeight="1">
      <c r="A110" s="75"/>
      <c r="B110" s="81" t="s">
        <v>90</v>
      </c>
      <c r="C110" s="77"/>
      <c r="D110" s="77" t="s">
        <v>66</v>
      </c>
      <c r="E110" s="64" t="s">
        <v>69</v>
      </c>
      <c r="F110" s="85" t="s">
        <v>107</v>
      </c>
      <c r="G110" s="78"/>
      <c r="H110" s="74">
        <f>H111+H113</f>
        <v>65.494</v>
      </c>
    </row>
    <row r="111" spans="1:8" ht="29.25" customHeight="1">
      <c r="A111" s="75"/>
      <c r="B111" s="73" t="s">
        <v>70</v>
      </c>
      <c r="C111" s="77"/>
      <c r="D111" s="77" t="s">
        <v>66</v>
      </c>
      <c r="E111" s="64" t="s">
        <v>69</v>
      </c>
      <c r="F111" s="77" t="s">
        <v>116</v>
      </c>
      <c r="G111" s="78"/>
      <c r="H111" s="74">
        <f>H112</f>
        <v>62.494</v>
      </c>
    </row>
    <row r="112" spans="1:10" s="19" customFormat="1" ht="30">
      <c r="A112" s="75"/>
      <c r="B112" s="73" t="s">
        <v>48</v>
      </c>
      <c r="C112" s="77"/>
      <c r="D112" s="77" t="s">
        <v>66</v>
      </c>
      <c r="E112" s="64" t="s">
        <v>69</v>
      </c>
      <c r="F112" s="77" t="s">
        <v>116</v>
      </c>
      <c r="G112" s="78">
        <v>240</v>
      </c>
      <c r="H112" s="74">
        <v>62.494</v>
      </c>
      <c r="I112" s="20"/>
      <c r="J112" s="20"/>
    </row>
    <row r="113" spans="1:10" s="19" customFormat="1" ht="15">
      <c r="A113" s="75"/>
      <c r="B113" s="73" t="s">
        <v>70</v>
      </c>
      <c r="C113" s="77"/>
      <c r="D113" s="77" t="s">
        <v>66</v>
      </c>
      <c r="E113" s="64" t="s">
        <v>69</v>
      </c>
      <c r="F113" s="77" t="s">
        <v>116</v>
      </c>
      <c r="G113" s="78"/>
      <c r="H113" s="74">
        <f>H114</f>
        <v>3</v>
      </c>
      <c r="I113" s="20"/>
      <c r="J113" s="20"/>
    </row>
    <row r="114" spans="1:10" s="19" customFormat="1" ht="15">
      <c r="A114" s="75"/>
      <c r="B114" s="73" t="s">
        <v>49</v>
      </c>
      <c r="C114" s="77"/>
      <c r="D114" s="77" t="s">
        <v>66</v>
      </c>
      <c r="E114" s="64" t="s">
        <v>69</v>
      </c>
      <c r="F114" s="77" t="s">
        <v>116</v>
      </c>
      <c r="G114" s="78">
        <v>850</v>
      </c>
      <c r="H114" s="74">
        <v>3</v>
      </c>
      <c r="I114" s="20"/>
      <c r="J114" s="20"/>
    </row>
    <row r="115" spans="1:10" s="19" customFormat="1" ht="30">
      <c r="A115" s="75"/>
      <c r="B115" s="73" t="s">
        <v>228</v>
      </c>
      <c r="C115" s="77"/>
      <c r="D115" s="77" t="s">
        <v>66</v>
      </c>
      <c r="E115" s="64" t="s">
        <v>69</v>
      </c>
      <c r="F115" s="77" t="s">
        <v>224</v>
      </c>
      <c r="G115" s="78"/>
      <c r="H115" s="74">
        <v>289.806</v>
      </c>
      <c r="I115" s="20"/>
      <c r="J115" s="20"/>
    </row>
    <row r="116" spans="1:10" s="19" customFormat="1" ht="30">
      <c r="A116" s="75"/>
      <c r="B116" s="73" t="s">
        <v>48</v>
      </c>
      <c r="C116" s="77"/>
      <c r="D116" s="77" t="s">
        <v>66</v>
      </c>
      <c r="E116" s="64" t="s">
        <v>69</v>
      </c>
      <c r="F116" s="77" t="s">
        <v>224</v>
      </c>
      <c r="G116" s="78">
        <v>240</v>
      </c>
      <c r="H116" s="74">
        <v>289.806</v>
      </c>
      <c r="I116" s="20"/>
      <c r="J116" s="20"/>
    </row>
    <row r="117" spans="1:10" s="12" customFormat="1" ht="18" customHeight="1">
      <c r="A117" s="67"/>
      <c r="B117" s="68" t="s">
        <v>71</v>
      </c>
      <c r="C117" s="63"/>
      <c r="D117" s="63" t="s">
        <v>66</v>
      </c>
      <c r="E117" s="63" t="s">
        <v>72</v>
      </c>
      <c r="F117" s="69"/>
      <c r="G117" s="70"/>
      <c r="H117" s="61">
        <f>H118+H124</f>
        <v>1009.5</v>
      </c>
      <c r="I117" s="11"/>
      <c r="J117" s="11"/>
    </row>
    <row r="118" spans="1:10" s="12" customFormat="1" ht="65.25" customHeight="1">
      <c r="A118" s="67"/>
      <c r="B118" s="68" t="s">
        <v>118</v>
      </c>
      <c r="C118" s="63"/>
      <c r="D118" s="63" t="s">
        <v>66</v>
      </c>
      <c r="E118" s="63" t="s">
        <v>72</v>
      </c>
      <c r="F118" s="84" t="s">
        <v>152</v>
      </c>
      <c r="G118" s="80"/>
      <c r="H118" s="66">
        <f>H119</f>
        <v>99</v>
      </c>
      <c r="I118" s="11"/>
      <c r="J118" s="11"/>
    </row>
    <row r="119" spans="1:10" s="12" customFormat="1" ht="27" customHeight="1">
      <c r="A119" s="67"/>
      <c r="B119" s="81" t="s">
        <v>120</v>
      </c>
      <c r="C119" s="63"/>
      <c r="D119" s="64" t="s">
        <v>66</v>
      </c>
      <c r="E119" s="64" t="s">
        <v>72</v>
      </c>
      <c r="F119" s="85" t="s">
        <v>119</v>
      </c>
      <c r="G119" s="80"/>
      <c r="H119" s="74">
        <f>H120+H122</f>
        <v>99</v>
      </c>
      <c r="I119" s="11"/>
      <c r="J119" s="11"/>
    </row>
    <row r="120" spans="1:10" s="12" customFormat="1" ht="27" customHeight="1">
      <c r="A120" s="67"/>
      <c r="B120" s="73" t="s">
        <v>135</v>
      </c>
      <c r="C120" s="63"/>
      <c r="D120" s="64" t="s">
        <v>66</v>
      </c>
      <c r="E120" s="64" t="s">
        <v>72</v>
      </c>
      <c r="F120" s="85" t="s">
        <v>173</v>
      </c>
      <c r="G120" s="80"/>
      <c r="H120" s="74">
        <f>H121</f>
        <v>19.8</v>
      </c>
      <c r="I120" s="11"/>
      <c r="J120" s="11"/>
    </row>
    <row r="121" spans="1:10" s="12" customFormat="1" ht="27" customHeight="1">
      <c r="A121" s="67"/>
      <c r="B121" s="73" t="s">
        <v>48</v>
      </c>
      <c r="C121" s="77"/>
      <c r="D121" s="64" t="s">
        <v>66</v>
      </c>
      <c r="E121" s="64" t="s">
        <v>72</v>
      </c>
      <c r="F121" s="85" t="s">
        <v>173</v>
      </c>
      <c r="G121" s="65">
        <v>240</v>
      </c>
      <c r="H121" s="74">
        <v>19.8</v>
      </c>
      <c r="I121" s="11"/>
      <c r="J121" s="11"/>
    </row>
    <row r="122" spans="1:10" s="12" customFormat="1" ht="27" customHeight="1">
      <c r="A122" s="67"/>
      <c r="B122" s="73" t="s">
        <v>213</v>
      </c>
      <c r="C122" s="77"/>
      <c r="D122" s="64" t="s">
        <v>66</v>
      </c>
      <c r="E122" s="64" t="s">
        <v>72</v>
      </c>
      <c r="F122" s="85" t="s">
        <v>214</v>
      </c>
      <c r="G122" s="65"/>
      <c r="H122" s="74">
        <f>H123</f>
        <v>79.2</v>
      </c>
      <c r="I122" s="11"/>
      <c r="J122" s="11"/>
    </row>
    <row r="123" spans="1:10" s="12" customFormat="1" ht="27" customHeight="1">
      <c r="A123" s="67"/>
      <c r="B123" s="73" t="s">
        <v>48</v>
      </c>
      <c r="C123" s="77"/>
      <c r="D123" s="64" t="s">
        <v>66</v>
      </c>
      <c r="E123" s="64" t="s">
        <v>72</v>
      </c>
      <c r="F123" s="85" t="s">
        <v>214</v>
      </c>
      <c r="G123" s="65">
        <v>240</v>
      </c>
      <c r="H123" s="74">
        <v>79.2</v>
      </c>
      <c r="I123" s="11"/>
      <c r="J123" s="11"/>
    </row>
    <row r="124" spans="1:8" ht="43.5">
      <c r="A124" s="67"/>
      <c r="B124" s="68" t="s">
        <v>55</v>
      </c>
      <c r="C124" s="77"/>
      <c r="D124" s="69" t="s">
        <v>66</v>
      </c>
      <c r="E124" s="69" t="s">
        <v>72</v>
      </c>
      <c r="F124" s="84" t="s">
        <v>110</v>
      </c>
      <c r="G124" s="80"/>
      <c r="H124" s="66">
        <f>H125</f>
        <v>910.5</v>
      </c>
    </row>
    <row r="125" spans="1:8" ht="21" customHeight="1">
      <c r="A125" s="67"/>
      <c r="B125" s="81" t="s">
        <v>104</v>
      </c>
      <c r="C125" s="77"/>
      <c r="D125" s="77" t="s">
        <v>66</v>
      </c>
      <c r="E125" s="77" t="s">
        <v>72</v>
      </c>
      <c r="F125" s="85" t="s">
        <v>106</v>
      </c>
      <c r="G125" s="80"/>
      <c r="H125" s="95">
        <f>H126</f>
        <v>910.5</v>
      </c>
    </row>
    <row r="126" spans="1:8" ht="24" customHeight="1">
      <c r="A126" s="67"/>
      <c r="B126" s="81" t="s">
        <v>104</v>
      </c>
      <c r="C126" s="77"/>
      <c r="D126" s="77" t="s">
        <v>66</v>
      </c>
      <c r="E126" s="77" t="s">
        <v>72</v>
      </c>
      <c r="F126" s="85" t="s">
        <v>107</v>
      </c>
      <c r="G126" s="78"/>
      <c r="H126" s="95">
        <f>H127</f>
        <v>910.5</v>
      </c>
    </row>
    <row r="127" spans="1:8" ht="25.5" customHeight="1">
      <c r="A127" s="67"/>
      <c r="B127" s="73" t="s">
        <v>70</v>
      </c>
      <c r="C127" s="77"/>
      <c r="D127" s="77" t="s">
        <v>66</v>
      </c>
      <c r="E127" s="77" t="s">
        <v>72</v>
      </c>
      <c r="F127" s="85" t="s">
        <v>117</v>
      </c>
      <c r="G127" s="78"/>
      <c r="H127" s="95">
        <f>H128</f>
        <v>910.5</v>
      </c>
    </row>
    <row r="128" spans="1:8" ht="35.25" customHeight="1">
      <c r="A128" s="67"/>
      <c r="B128" s="73" t="s">
        <v>48</v>
      </c>
      <c r="C128" s="77"/>
      <c r="D128" s="77" t="s">
        <v>66</v>
      </c>
      <c r="E128" s="77" t="s">
        <v>72</v>
      </c>
      <c r="F128" s="85" t="s">
        <v>117</v>
      </c>
      <c r="G128" s="78">
        <v>240</v>
      </c>
      <c r="H128" s="95">
        <v>910.5</v>
      </c>
    </row>
    <row r="129" spans="1:10" s="12" customFormat="1" ht="27" customHeight="1">
      <c r="A129" s="67"/>
      <c r="B129" s="68" t="s">
        <v>73</v>
      </c>
      <c r="C129" s="63"/>
      <c r="D129" s="63" t="s">
        <v>66</v>
      </c>
      <c r="E129" s="63" t="s">
        <v>74</v>
      </c>
      <c r="F129" s="69"/>
      <c r="G129" s="70"/>
      <c r="H129" s="61">
        <f>H130+H140</f>
        <v>4443.078</v>
      </c>
      <c r="I129" s="11"/>
      <c r="J129" s="11"/>
    </row>
    <row r="130" spans="1:8" ht="61.5" customHeight="1">
      <c r="A130" s="67"/>
      <c r="B130" s="68" t="s">
        <v>118</v>
      </c>
      <c r="C130" s="77"/>
      <c r="D130" s="69" t="s">
        <v>66</v>
      </c>
      <c r="E130" s="69" t="s">
        <v>74</v>
      </c>
      <c r="F130" s="84" t="s">
        <v>152</v>
      </c>
      <c r="G130" s="80"/>
      <c r="H130" s="61">
        <f>H131</f>
        <v>1120.365</v>
      </c>
    </row>
    <row r="131" spans="1:8" ht="30">
      <c r="A131" s="67"/>
      <c r="B131" s="81" t="s">
        <v>120</v>
      </c>
      <c r="C131" s="77"/>
      <c r="D131" s="77" t="s">
        <v>66</v>
      </c>
      <c r="E131" s="77" t="s">
        <v>74</v>
      </c>
      <c r="F131" s="85" t="s">
        <v>119</v>
      </c>
      <c r="G131" s="65"/>
      <c r="H131" s="95">
        <f>H132+H134+H136+H138</f>
        <v>1120.365</v>
      </c>
    </row>
    <row r="132" spans="1:10" s="19" customFormat="1" ht="15">
      <c r="A132" s="96"/>
      <c r="B132" s="73" t="s">
        <v>135</v>
      </c>
      <c r="C132" s="77"/>
      <c r="D132" s="77" t="s">
        <v>66</v>
      </c>
      <c r="E132" s="77" t="s">
        <v>74</v>
      </c>
      <c r="F132" s="85" t="s">
        <v>173</v>
      </c>
      <c r="G132" s="86"/>
      <c r="H132" s="95">
        <f>H133</f>
        <v>133.925</v>
      </c>
      <c r="I132" s="20"/>
      <c r="J132" s="20"/>
    </row>
    <row r="133" spans="1:8" ht="30">
      <c r="A133" s="67"/>
      <c r="B133" s="73" t="s">
        <v>48</v>
      </c>
      <c r="C133" s="77"/>
      <c r="D133" s="77" t="s">
        <v>66</v>
      </c>
      <c r="E133" s="77" t="s">
        <v>74</v>
      </c>
      <c r="F133" s="85" t="s">
        <v>173</v>
      </c>
      <c r="G133" s="65">
        <v>240</v>
      </c>
      <c r="H133" s="95">
        <v>133.925</v>
      </c>
    </row>
    <row r="134" spans="1:8" ht="30">
      <c r="A134" s="67"/>
      <c r="B134" s="73" t="s">
        <v>213</v>
      </c>
      <c r="C134" s="77"/>
      <c r="D134" s="64" t="s">
        <v>66</v>
      </c>
      <c r="E134" s="64" t="s">
        <v>74</v>
      </c>
      <c r="F134" s="85" t="s">
        <v>214</v>
      </c>
      <c r="G134" s="65"/>
      <c r="H134" s="74">
        <f>H135</f>
        <v>511.44</v>
      </c>
    </row>
    <row r="135" spans="1:8" ht="30">
      <c r="A135" s="67"/>
      <c r="B135" s="73" t="s">
        <v>48</v>
      </c>
      <c r="C135" s="77"/>
      <c r="D135" s="64" t="s">
        <v>66</v>
      </c>
      <c r="E135" s="64" t="s">
        <v>74</v>
      </c>
      <c r="F135" s="85" t="s">
        <v>214</v>
      </c>
      <c r="G135" s="65">
        <v>240</v>
      </c>
      <c r="H135" s="74">
        <v>511.44</v>
      </c>
    </row>
    <row r="136" spans="1:10" s="19" customFormat="1" ht="30">
      <c r="A136" s="67"/>
      <c r="B136" s="73" t="s">
        <v>154</v>
      </c>
      <c r="C136" s="77"/>
      <c r="D136" s="91" t="s">
        <v>66</v>
      </c>
      <c r="E136" s="91" t="s">
        <v>74</v>
      </c>
      <c r="F136" s="87" t="s">
        <v>172</v>
      </c>
      <c r="G136" s="86"/>
      <c r="H136" s="97">
        <f>H137</f>
        <v>95</v>
      </c>
      <c r="I136" s="20"/>
      <c r="J136" s="20"/>
    </row>
    <row r="137" spans="1:8" ht="30">
      <c r="A137" s="67"/>
      <c r="B137" s="73" t="s">
        <v>48</v>
      </c>
      <c r="C137" s="77"/>
      <c r="D137" s="77" t="s">
        <v>66</v>
      </c>
      <c r="E137" s="77" t="s">
        <v>74</v>
      </c>
      <c r="F137" s="85" t="s">
        <v>172</v>
      </c>
      <c r="G137" s="65">
        <v>240</v>
      </c>
      <c r="H137" s="95">
        <v>95</v>
      </c>
    </row>
    <row r="138" spans="1:8" ht="30">
      <c r="A138" s="67"/>
      <c r="B138" s="73" t="s">
        <v>216</v>
      </c>
      <c r="C138" s="77"/>
      <c r="D138" s="64" t="s">
        <v>66</v>
      </c>
      <c r="E138" s="64" t="s">
        <v>74</v>
      </c>
      <c r="F138" s="85" t="s">
        <v>217</v>
      </c>
      <c r="G138" s="65"/>
      <c r="H138" s="74">
        <f>H139</f>
        <v>380</v>
      </c>
    </row>
    <row r="139" spans="1:8" ht="30">
      <c r="A139" s="67"/>
      <c r="B139" s="73" t="s">
        <v>48</v>
      </c>
      <c r="C139" s="77"/>
      <c r="D139" s="64" t="s">
        <v>66</v>
      </c>
      <c r="E139" s="64" t="s">
        <v>74</v>
      </c>
      <c r="F139" s="85" t="s">
        <v>217</v>
      </c>
      <c r="G139" s="65">
        <v>240</v>
      </c>
      <c r="H139" s="74">
        <v>380</v>
      </c>
    </row>
    <row r="140" spans="1:8" ht="45" customHeight="1">
      <c r="A140" s="67"/>
      <c r="B140" s="68" t="s">
        <v>55</v>
      </c>
      <c r="C140" s="77"/>
      <c r="D140" s="69" t="s">
        <v>66</v>
      </c>
      <c r="E140" s="69" t="s">
        <v>74</v>
      </c>
      <c r="F140" s="84" t="s">
        <v>110</v>
      </c>
      <c r="G140" s="80"/>
      <c r="H140" s="61">
        <f>H141</f>
        <v>3322.713</v>
      </c>
    </row>
    <row r="141" spans="1:8" ht="18" customHeight="1">
      <c r="A141" s="67"/>
      <c r="B141" s="81" t="s">
        <v>104</v>
      </c>
      <c r="C141" s="77"/>
      <c r="D141" s="77" t="s">
        <v>66</v>
      </c>
      <c r="E141" s="77" t="s">
        <v>74</v>
      </c>
      <c r="F141" s="85" t="s">
        <v>106</v>
      </c>
      <c r="G141" s="80"/>
      <c r="H141" s="95">
        <f>H142</f>
        <v>3322.713</v>
      </c>
    </row>
    <row r="142" spans="1:8" ht="15">
      <c r="A142" s="67"/>
      <c r="B142" s="81" t="s">
        <v>104</v>
      </c>
      <c r="C142" s="77"/>
      <c r="D142" s="77" t="s">
        <v>66</v>
      </c>
      <c r="E142" s="77" t="s">
        <v>74</v>
      </c>
      <c r="F142" s="85" t="s">
        <v>107</v>
      </c>
      <c r="G142" s="78"/>
      <c r="H142" s="95">
        <f>H143+H146+H148</f>
        <v>3322.713</v>
      </c>
    </row>
    <row r="143" spans="1:8" ht="45">
      <c r="A143" s="67"/>
      <c r="B143" s="81" t="s">
        <v>123</v>
      </c>
      <c r="C143" s="77"/>
      <c r="D143" s="77" t="s">
        <v>66</v>
      </c>
      <c r="E143" s="77" t="s">
        <v>74</v>
      </c>
      <c r="F143" s="85" t="s">
        <v>121</v>
      </c>
      <c r="G143" s="86"/>
      <c r="H143" s="95">
        <f>H144+H145</f>
        <v>2206.313</v>
      </c>
    </row>
    <row r="144" spans="1:8" ht="30">
      <c r="A144" s="67"/>
      <c r="B144" s="73" t="s">
        <v>48</v>
      </c>
      <c r="C144" s="77"/>
      <c r="D144" s="77" t="s">
        <v>66</v>
      </c>
      <c r="E144" s="77" t="s">
        <v>74</v>
      </c>
      <c r="F144" s="85" t="s">
        <v>121</v>
      </c>
      <c r="G144" s="78">
        <v>240</v>
      </c>
      <c r="H144" s="95">
        <v>2194.513</v>
      </c>
    </row>
    <row r="145" spans="1:8" ht="15">
      <c r="A145" s="67"/>
      <c r="B145" s="73" t="s">
        <v>49</v>
      </c>
      <c r="C145" s="77"/>
      <c r="D145" s="77" t="s">
        <v>66</v>
      </c>
      <c r="E145" s="77" t="s">
        <v>74</v>
      </c>
      <c r="F145" s="85" t="s">
        <v>121</v>
      </c>
      <c r="G145" s="78">
        <v>850</v>
      </c>
      <c r="H145" s="95">
        <v>11.8</v>
      </c>
    </row>
    <row r="146" spans="1:8" ht="15">
      <c r="A146" s="67"/>
      <c r="B146" s="81" t="s">
        <v>124</v>
      </c>
      <c r="C146" s="77"/>
      <c r="D146" s="77" t="s">
        <v>66</v>
      </c>
      <c r="E146" s="77" t="s">
        <v>74</v>
      </c>
      <c r="F146" s="85" t="s">
        <v>153</v>
      </c>
      <c r="G146" s="78"/>
      <c r="H146" s="95">
        <f>H147</f>
        <v>716.4</v>
      </c>
    </row>
    <row r="147" spans="1:10" s="19" customFormat="1" ht="30">
      <c r="A147" s="67"/>
      <c r="B147" s="73" t="s">
        <v>48</v>
      </c>
      <c r="C147" s="77"/>
      <c r="D147" s="77" t="s">
        <v>66</v>
      </c>
      <c r="E147" s="77" t="s">
        <v>74</v>
      </c>
      <c r="F147" s="85" t="s">
        <v>153</v>
      </c>
      <c r="G147" s="78">
        <v>240</v>
      </c>
      <c r="H147" s="95">
        <v>716.4</v>
      </c>
      <c r="I147" s="20"/>
      <c r="J147" s="20"/>
    </row>
    <row r="148" spans="1:10" s="19" customFormat="1" ht="30">
      <c r="A148" s="67"/>
      <c r="B148" s="73" t="s">
        <v>219</v>
      </c>
      <c r="C148" s="77"/>
      <c r="D148" s="77" t="s">
        <v>66</v>
      </c>
      <c r="E148" s="77" t="s">
        <v>74</v>
      </c>
      <c r="F148" s="85" t="s">
        <v>218</v>
      </c>
      <c r="G148" s="78"/>
      <c r="H148" s="95">
        <f>H149</f>
        <v>400</v>
      </c>
      <c r="I148" s="20"/>
      <c r="J148" s="20"/>
    </row>
    <row r="149" spans="1:10" s="19" customFormat="1" ht="30">
      <c r="A149" s="67"/>
      <c r="B149" s="73" t="s">
        <v>48</v>
      </c>
      <c r="C149" s="77"/>
      <c r="D149" s="77" t="s">
        <v>66</v>
      </c>
      <c r="E149" s="77"/>
      <c r="F149" s="85" t="s">
        <v>218</v>
      </c>
      <c r="G149" s="78">
        <v>240</v>
      </c>
      <c r="H149" s="95">
        <v>400</v>
      </c>
      <c r="I149" s="20"/>
      <c r="J149" s="20"/>
    </row>
    <row r="150" spans="1:10" s="12" customFormat="1" ht="14.25">
      <c r="A150" s="67">
        <v>6</v>
      </c>
      <c r="B150" s="68" t="s">
        <v>75</v>
      </c>
      <c r="C150" s="63"/>
      <c r="D150" s="69" t="s">
        <v>76</v>
      </c>
      <c r="E150" s="69"/>
      <c r="F150" s="69"/>
      <c r="G150" s="70"/>
      <c r="H150" s="61">
        <f aca="true" t="shared" si="1" ref="H150:H155">H151</f>
        <v>20</v>
      </c>
      <c r="I150" s="11"/>
      <c r="J150" s="11"/>
    </row>
    <row r="151" spans="1:10" s="12" customFormat="1" ht="16.5" customHeight="1">
      <c r="A151" s="67"/>
      <c r="B151" s="68" t="s">
        <v>77</v>
      </c>
      <c r="C151" s="69"/>
      <c r="D151" s="69" t="s">
        <v>76</v>
      </c>
      <c r="E151" s="69" t="s">
        <v>78</v>
      </c>
      <c r="F151" s="69"/>
      <c r="G151" s="70"/>
      <c r="H151" s="61">
        <f t="shared" si="1"/>
        <v>20</v>
      </c>
      <c r="I151" s="11"/>
      <c r="J151" s="11"/>
    </row>
    <row r="152" spans="1:8" ht="43.5">
      <c r="A152" s="67"/>
      <c r="B152" s="68" t="s">
        <v>55</v>
      </c>
      <c r="C152" s="69"/>
      <c r="D152" s="69" t="s">
        <v>76</v>
      </c>
      <c r="E152" s="69" t="s">
        <v>78</v>
      </c>
      <c r="F152" s="84" t="s">
        <v>110</v>
      </c>
      <c r="G152" s="70"/>
      <c r="H152" s="61">
        <f t="shared" si="1"/>
        <v>20</v>
      </c>
    </row>
    <row r="153" spans="1:8" ht="15">
      <c r="A153" s="67"/>
      <c r="B153" s="81" t="s">
        <v>104</v>
      </c>
      <c r="C153" s="77"/>
      <c r="D153" s="77" t="s">
        <v>76</v>
      </c>
      <c r="E153" s="77" t="s">
        <v>78</v>
      </c>
      <c r="F153" s="85" t="s">
        <v>106</v>
      </c>
      <c r="G153" s="78"/>
      <c r="H153" s="95">
        <f t="shared" si="1"/>
        <v>20</v>
      </c>
    </row>
    <row r="154" spans="1:8" ht="15">
      <c r="A154" s="67"/>
      <c r="B154" s="81" t="s">
        <v>104</v>
      </c>
      <c r="C154" s="77"/>
      <c r="D154" s="77" t="s">
        <v>76</v>
      </c>
      <c r="E154" s="77" t="s">
        <v>78</v>
      </c>
      <c r="F154" s="85" t="s">
        <v>107</v>
      </c>
      <c r="G154" s="78"/>
      <c r="H154" s="95">
        <f t="shared" si="1"/>
        <v>20</v>
      </c>
    </row>
    <row r="155" spans="1:8" ht="15">
      <c r="A155" s="67"/>
      <c r="B155" s="81" t="s">
        <v>126</v>
      </c>
      <c r="C155" s="77"/>
      <c r="D155" s="77" t="s">
        <v>76</v>
      </c>
      <c r="E155" s="77" t="s">
        <v>78</v>
      </c>
      <c r="F155" s="85" t="s">
        <v>125</v>
      </c>
      <c r="G155" s="78"/>
      <c r="H155" s="95">
        <f t="shared" si="1"/>
        <v>20</v>
      </c>
    </row>
    <row r="156" spans="1:8" ht="30">
      <c r="A156" s="67"/>
      <c r="B156" s="73" t="s">
        <v>48</v>
      </c>
      <c r="C156" s="77"/>
      <c r="D156" s="77" t="s">
        <v>76</v>
      </c>
      <c r="E156" s="77" t="s">
        <v>78</v>
      </c>
      <c r="F156" s="85" t="s">
        <v>125</v>
      </c>
      <c r="G156" s="78">
        <v>240</v>
      </c>
      <c r="H156" s="95">
        <v>20</v>
      </c>
    </row>
    <row r="157" spans="1:10" s="12" customFormat="1" ht="14.25">
      <c r="A157" s="67">
        <v>7</v>
      </c>
      <c r="B157" s="68" t="s">
        <v>79</v>
      </c>
      <c r="C157" s="63"/>
      <c r="D157" s="69">
        <v>1000</v>
      </c>
      <c r="E157" s="69"/>
      <c r="F157" s="69"/>
      <c r="G157" s="70"/>
      <c r="H157" s="61">
        <f aca="true" t="shared" si="2" ref="H157:H162">H158</f>
        <v>700</v>
      </c>
      <c r="I157" s="11"/>
      <c r="J157" s="11"/>
    </row>
    <row r="158" spans="1:8" ht="15">
      <c r="A158" s="67"/>
      <c r="B158" s="68" t="s">
        <v>80</v>
      </c>
      <c r="C158" s="69"/>
      <c r="D158" s="69">
        <v>1000</v>
      </c>
      <c r="E158" s="69">
        <v>1001</v>
      </c>
      <c r="F158" s="69"/>
      <c r="G158" s="70"/>
      <c r="H158" s="61">
        <f t="shared" si="2"/>
        <v>700</v>
      </c>
    </row>
    <row r="159" spans="1:8" ht="43.5">
      <c r="A159" s="67"/>
      <c r="B159" s="68" t="s">
        <v>55</v>
      </c>
      <c r="C159" s="69"/>
      <c r="D159" s="69">
        <v>1000</v>
      </c>
      <c r="E159" s="69">
        <v>1001</v>
      </c>
      <c r="F159" s="84" t="s">
        <v>105</v>
      </c>
      <c r="G159" s="70"/>
      <c r="H159" s="61">
        <f t="shared" si="2"/>
        <v>700</v>
      </c>
    </row>
    <row r="160" spans="1:8" ht="15">
      <c r="A160" s="67"/>
      <c r="B160" s="81" t="s">
        <v>104</v>
      </c>
      <c r="C160" s="77"/>
      <c r="D160" s="77">
        <v>1000</v>
      </c>
      <c r="E160" s="77">
        <v>1001</v>
      </c>
      <c r="F160" s="85" t="s">
        <v>106</v>
      </c>
      <c r="G160" s="78"/>
      <c r="H160" s="95">
        <f t="shared" si="2"/>
        <v>700</v>
      </c>
    </row>
    <row r="161" spans="1:8" ht="15">
      <c r="A161" s="67"/>
      <c r="B161" s="81" t="s">
        <v>104</v>
      </c>
      <c r="C161" s="77"/>
      <c r="D161" s="77">
        <v>1000</v>
      </c>
      <c r="E161" s="77">
        <v>1001</v>
      </c>
      <c r="F161" s="85" t="s">
        <v>107</v>
      </c>
      <c r="G161" s="78"/>
      <c r="H161" s="95">
        <f t="shared" si="2"/>
        <v>700</v>
      </c>
    </row>
    <row r="162" spans="1:8" ht="15">
      <c r="A162" s="67"/>
      <c r="B162" s="81" t="s">
        <v>128</v>
      </c>
      <c r="C162" s="77"/>
      <c r="D162" s="77">
        <v>1000</v>
      </c>
      <c r="E162" s="77">
        <v>1001</v>
      </c>
      <c r="F162" s="85" t="s">
        <v>127</v>
      </c>
      <c r="G162" s="78"/>
      <c r="H162" s="95">
        <f t="shared" si="2"/>
        <v>700</v>
      </c>
    </row>
    <row r="163" spans="1:8" ht="30">
      <c r="A163" s="67"/>
      <c r="B163" s="81" t="s">
        <v>168</v>
      </c>
      <c r="C163" s="77"/>
      <c r="D163" s="77">
        <v>1000</v>
      </c>
      <c r="E163" s="77">
        <v>1001</v>
      </c>
      <c r="F163" s="85" t="s">
        <v>127</v>
      </c>
      <c r="G163" s="78">
        <v>320</v>
      </c>
      <c r="H163" s="95">
        <v>700</v>
      </c>
    </row>
    <row r="164" spans="1:10" s="12" customFormat="1" ht="33" customHeight="1">
      <c r="A164" s="67">
        <v>8</v>
      </c>
      <c r="B164" s="68" t="s">
        <v>81</v>
      </c>
      <c r="C164" s="63"/>
      <c r="D164" s="69">
        <v>1100</v>
      </c>
      <c r="E164" s="69">
        <v>1105</v>
      </c>
      <c r="F164" s="69"/>
      <c r="G164" s="70"/>
      <c r="H164" s="61">
        <f>H165</f>
        <v>30</v>
      </c>
      <c r="I164" s="11"/>
      <c r="J164" s="11"/>
    </row>
    <row r="165" spans="1:8" ht="43.5">
      <c r="A165" s="67"/>
      <c r="B165" s="68" t="s">
        <v>55</v>
      </c>
      <c r="C165" s="69"/>
      <c r="D165" s="69" t="s">
        <v>82</v>
      </c>
      <c r="E165" s="69" t="s">
        <v>83</v>
      </c>
      <c r="F165" s="84" t="s">
        <v>110</v>
      </c>
      <c r="G165" s="70"/>
      <c r="H165" s="61">
        <f>H166</f>
        <v>30</v>
      </c>
    </row>
    <row r="166" spans="1:8" ht="15">
      <c r="A166" s="67"/>
      <c r="B166" s="81" t="s">
        <v>104</v>
      </c>
      <c r="C166" s="77"/>
      <c r="D166" s="77" t="s">
        <v>82</v>
      </c>
      <c r="E166" s="77" t="s">
        <v>83</v>
      </c>
      <c r="F166" s="85" t="s">
        <v>106</v>
      </c>
      <c r="G166" s="78"/>
      <c r="H166" s="95">
        <f>H167</f>
        <v>30</v>
      </c>
    </row>
    <row r="167" spans="1:8" ht="15">
      <c r="A167" s="67"/>
      <c r="B167" s="81" t="s">
        <v>104</v>
      </c>
      <c r="C167" s="77"/>
      <c r="D167" s="77" t="s">
        <v>82</v>
      </c>
      <c r="E167" s="77" t="s">
        <v>83</v>
      </c>
      <c r="F167" s="85" t="s">
        <v>107</v>
      </c>
      <c r="G167" s="78"/>
      <c r="H167" s="95">
        <f>H168</f>
        <v>30</v>
      </c>
    </row>
    <row r="168" spans="1:8" ht="30">
      <c r="A168" s="67"/>
      <c r="B168" s="98" t="s">
        <v>170</v>
      </c>
      <c r="C168" s="77"/>
      <c r="D168" s="77" t="s">
        <v>82</v>
      </c>
      <c r="E168" s="77" t="s">
        <v>83</v>
      </c>
      <c r="F168" s="85" t="s">
        <v>122</v>
      </c>
      <c r="G168" s="78"/>
      <c r="H168" s="95">
        <f>H169</f>
        <v>30</v>
      </c>
    </row>
    <row r="169" spans="1:10" s="19" customFormat="1" ht="30">
      <c r="A169" s="67"/>
      <c r="B169" s="73" t="s">
        <v>48</v>
      </c>
      <c r="C169" s="77"/>
      <c r="D169" s="77" t="s">
        <v>82</v>
      </c>
      <c r="E169" s="77" t="s">
        <v>83</v>
      </c>
      <c r="F169" s="85" t="s">
        <v>122</v>
      </c>
      <c r="G169" s="78">
        <v>240</v>
      </c>
      <c r="H169" s="95">
        <v>30</v>
      </c>
      <c r="I169" s="20"/>
      <c r="J169" s="20"/>
    </row>
    <row r="170" spans="1:8" ht="15">
      <c r="A170" s="39"/>
      <c r="B170" s="39"/>
      <c r="C170" s="40"/>
      <c r="D170" s="40"/>
      <c r="E170" s="40"/>
      <c r="F170" s="40"/>
      <c r="G170" s="39"/>
      <c r="H170" s="53"/>
    </row>
    <row r="171" spans="1:8" ht="15">
      <c r="A171" s="39"/>
      <c r="B171" s="39"/>
      <c r="C171" s="40"/>
      <c r="D171" s="40"/>
      <c r="E171" s="40"/>
      <c r="F171" s="40"/>
      <c r="G171" s="39"/>
      <c r="H171" s="53"/>
    </row>
  </sheetData>
  <sheetProtection/>
  <mergeCells count="3">
    <mergeCell ref="B9:E9"/>
    <mergeCell ref="B11:F11"/>
    <mergeCell ref="A10:G10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1663</cp:lastModifiedBy>
  <cp:lastPrinted>2016-12-27T05:16:52Z</cp:lastPrinted>
  <dcterms:created xsi:type="dcterms:W3CDTF">1996-10-08T23:32:33Z</dcterms:created>
  <dcterms:modified xsi:type="dcterms:W3CDTF">2016-12-27T05:23:54Z</dcterms:modified>
  <cp:category/>
  <cp:version/>
  <cp:contentType/>
  <cp:contentStatus/>
</cp:coreProperties>
</file>