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1" sheetId="1" r:id="rId1"/>
    <sheet name="ПР2" sheetId="2" r:id="rId2"/>
    <sheet name="ПР3" sheetId="3" r:id="rId3"/>
    <sheet name="РП4" sheetId="4" r:id="rId4"/>
  </sheets>
  <definedNames>
    <definedName name="_xlnm.Print_Area" localSheetId="0">'ПР1'!$A$1:$C$61</definedName>
    <definedName name="_xlnm.Print_Area" localSheetId="1">'ПР2'!#REF!</definedName>
  </definedNames>
  <calcPr fullCalcOnLoad="1"/>
</workbook>
</file>

<file path=xl/sharedStrings.xml><?xml version="1.0" encoding="utf-8"?>
<sst xmlns="http://schemas.openxmlformats.org/spreadsheetml/2006/main" count="113" uniqueCount="109">
  <si>
    <t>Код бюджетной классификации</t>
  </si>
  <si>
    <t>Доходы бюджета - всего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</si>
  <si>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</si>
  <si>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</si>
  <si>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</si>
  <si>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Прочие доходы от оказания платных услуг (работ) получателями средств бюджетов сельских поселений</t>
  </si>
  <si>
    <t xml:space="preserve"> 2 00 00000 00 0000 000</t>
  </si>
  <si>
    <t xml:space="preserve"> 1 11 00000 00 0000 000</t>
  </si>
  <si>
    <t xml:space="preserve"> 1 06 00000 00 0000 000</t>
  </si>
  <si>
    <t xml:space="preserve"> 1 13 00000 00 0000 000</t>
  </si>
  <si>
    <t>Приложение №1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</si>
  <si>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</si>
  <si>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</si>
  <si>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</si>
  <si>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выполнение передаваемых полномочий субъектов Российской Федерации (обеспечение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</si>
  <si>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</si>
  <si>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1 13 01995 10 0000 130</t>
  </si>
  <si>
    <t>1 11 09045 10 0000 120</t>
  </si>
  <si>
    <t>1 11 05035 10 0000 120</t>
  </si>
  <si>
    <t>ДОХОДЫ ОТ ИСПОЛЬЗОВАНИЯ ИМУЩЕСТВА, НАХОДЯЩЕГОСЯ В ГОСУДАРСТВЕННОЙ И МУНИЦИПАЛЬНОЙ СОБСТВЕННОСТИ</t>
  </si>
  <si>
    <t>ДОХОДЫ    ОТ    ОКАЗАНИЯ    ПЛАТНЫХ    УСЛУГ ( РАБОТ)   И КОМПЕНСАЦИИ ЗАТРАТ ГОСУДАРСТВА</t>
  </si>
  <si>
    <t>БЕЗВОЗМЕЗДНЫЕ ПОСТУПЛЕНИЯ</t>
  </si>
  <si>
    <t>НАЛОГИ НА ИМУЩЕСТВО</t>
  </si>
  <si>
    <t>1 06 01030 10 0000 110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</si>
  <si>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</si>
  <si>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</si>
  <si>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</si>
  <si>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</si>
  <si>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</si>
  <si>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</si>
  <si>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</si>
  <si>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1 00 00000 00 0000 000</t>
  </si>
  <si>
    <t>НАЛОГОВЫЕ И НЕНАЛОГОВЫЕ ДОХОДЫ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</si>
  <si>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</si>
  <si>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</si>
  <si>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</si>
  <si>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</si>
  <si>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</si>
  <si>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</si>
  <si>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</si>
  <si>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</si>
  <si>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 xml:space="preserve"> 1 03 02250 01 0000 110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</si>
  <si>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</si>
  <si>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</si>
  <si>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</si>
  <si>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1 06 01030 10 2100 110</t>
  </si>
  <si>
    <t xml:space="preserve"> 1 06 01000 00 0000 000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</si>
  <si>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</si>
  <si>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</si>
  <si>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</si>
  <si>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</si>
  <si>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</si>
  <si>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1 06 06000 00 0000 110</t>
  </si>
  <si>
    <t>1 06 060300 10 0000 110</t>
  </si>
  <si>
    <t>1 06 06033 10 0000 110</t>
  </si>
  <si>
    <t>1 06 06040 10 0000 110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</si>
  <si>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</si>
  <si>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</si>
  <si>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</si>
  <si>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</si>
  <si>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</si>
  <si>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Доходы от оказания платных услуг (работ)</t>
  </si>
  <si>
    <t xml:space="preserve"> 1 13 01000 00 0000 000</t>
  </si>
  <si>
    <t>Исполнено               (тыс. руб.)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</si>
  <si>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др.лиц, занимающихся частной практикой в соответствии  со ст.227 Налогового кодекса РФ</t>
  </si>
  <si>
    <t>1 01 02020 01 0000 110</t>
  </si>
  <si>
    <t>Налог на доходы физических лиц с доходов, полученных физическими лицами в соответствии со ст.228 Налогового кодекса РФ</t>
  </si>
  <si>
    <t>1 01 02030 01 0000 110</t>
  </si>
  <si>
    <t>2 07 00000 00 0000 000</t>
  </si>
  <si>
    <t>2 07 05020 10 0000 150</t>
  </si>
  <si>
    <t xml:space="preserve">Прочие безвозмездные поступления </t>
  </si>
  <si>
    <t>Поступления от денежных пожертвований,предоставляемых физическими лицами получателям средств бюджетов сельских поселений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</si>
  <si>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</si>
  <si>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</si>
  <si>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 xml:space="preserve"> 2 02 20077 00 0000 150</t>
  </si>
  <si>
    <t xml:space="preserve"> 2 023 0024 10 0018 150</t>
  </si>
  <si>
    <t>2 02 35118 10 0000 150</t>
  </si>
  <si>
    <t>2 02 20216 10 0000 150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</si>
  <si>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</si>
  <si>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</si>
  <si>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</si>
  <si>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009 11607010000000140</t>
  </si>
  <si>
    <t>009 11607010100000140</t>
  </si>
  <si>
    <t xml:space="preserve"> 1 160 00000 00 000 000</t>
  </si>
  <si>
    <t>1 05 00000 00 0000 000</t>
  </si>
  <si>
    <t>НАЛОГИ НА СОВОКУПНЫЙ ДОХОД</t>
  </si>
  <si>
    <t xml:space="preserve"> 1 03 02260 10 000 110</t>
  </si>
  <si>
    <t>1 05 03000 01 0000 110</t>
  </si>
  <si>
    <t>1 05 03010 01 0000 110</t>
  </si>
  <si>
    <t>2 02 29999 10 0000 150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</si>
  <si>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</si>
  <si>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2 19 00000 00 0000 000</t>
  </si>
  <si>
    <t>Возврат остатков субсидий,субвенций и иных межбюджетных трансфертов, имеющих целевое назначение прошлых лет</t>
  </si>
  <si>
    <t>Возврат остатков субсидий,субвенций и иных межбюджетных трансфертов, имеющих целевое назначение прошлых лет из бюджетов сельских поселений</t>
  </si>
  <si>
    <t>2 19 60010 10 0000 150</t>
  </si>
  <si>
    <t>к решению совета депутатов Шапкинского сельского поселения Тосненского района Ленинградской области</t>
  </si>
  <si>
    <t>Единый сельскохозяйственный налог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</si>
  <si>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</si>
  <si>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Прочие субсидии бюджетам сельских поселений (на комплекс мероприятий  по борьбе с борщевиком Сосновского )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</si>
  <si>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</si>
  <si>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</si>
  <si>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</si>
  <si>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Прочие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</si>
  <si>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</si>
  <si>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</si>
  <si>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 (межбюджетные субсидии)</t>
  </si>
  <si>
    <t>2 02 30000 00 0000 150</t>
  </si>
  <si>
    <t>Показатели доходов бюджета по кодам классификации доходов бюджета   за 2022 год</t>
  </si>
  <si>
    <t xml:space="preserve">от  17.07.2023  № 125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</si>
</sst>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#,##0.00000"/>
    <numFmt numFmtId="191" formatCode="?"/>
    <numFmt numFmtId="192" formatCode="#,##0.0"/>
    <numFmt numFmtId="193" formatCode="#,##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8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2" fontId="10" fillId="33" borderId="0" xfId="0" applyNumberFormat="1" applyFont="1" applyFill="1" applyAlignment="1">
      <alignment/>
    </xf>
    <xf numFmtId="190" fontId="9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90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2" fontId="10" fillId="33" borderId="0" xfId="0" applyNumberFormat="1" applyFont="1" applyFill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wrapText="1"/>
    </xf>
    <xf numFmtId="190" fontId="2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/>
    </xf>
    <xf numFmtId="191" fontId="10" fillId="33" borderId="10" xfId="0" applyNumberFormat="1" applyFont="1" applyFill="1" applyBorder="1" applyAlignment="1" applyProtection="1">
      <alignment horizontal="left" vertical="center" wrapText="1"/>
      <protection/>
    </xf>
    <xf numFmtId="190" fontId="10" fillId="33" borderId="10" xfId="0" applyNumberFormat="1" applyFont="1" applyFill="1" applyBorder="1" applyAlignment="1" applyProtection="1">
      <alignment horizontal="right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191" fontId="10" fillId="33" borderId="10" xfId="0" applyNumberFormat="1" applyFont="1" applyFill="1" applyBorder="1" applyAlignment="1" applyProtection="1">
      <alignment horizontal="left" wrapText="1"/>
      <protection/>
    </xf>
    <xf numFmtId="49" fontId="10" fillId="33" borderId="10" xfId="55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2" xfId="56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190" fontId="13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190" fontId="14" fillId="33" borderId="1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/>
    </xf>
    <xf numFmtId="190" fontId="12" fillId="33" borderId="10" xfId="0" applyNumberFormat="1" applyFont="1" applyFill="1" applyBorder="1" applyAlignment="1">
      <alignment horizontal="right" vertical="center"/>
    </xf>
    <xf numFmtId="49" fontId="2" fillId="33" borderId="12" xfId="56" applyNumberFormat="1" applyFont="1" applyFill="1" applyBorder="1" applyAlignment="1" applyProtection="1">
      <alignment horizontal="center" vertical="center" wrapText="1"/>
      <protection/>
    </xf>
    <xf numFmtId="190" fontId="13" fillId="33" borderId="10" xfId="0" applyNumberFormat="1" applyFont="1" applyFill="1" applyBorder="1" applyAlignment="1" applyProtection="1">
      <alignment horizontal="right" vertical="center"/>
      <protection/>
    </xf>
    <xf numFmtId="190" fontId="11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23.57421875" style="10" customWidth="1"/>
    <col min="2" max="2" width="67.140625" style="12" customWidth="1"/>
    <col min="3" max="3" width="23.140625" style="9" customWidth="1"/>
    <col min="4" max="16384" width="9.140625" style="9" customWidth="1"/>
  </cols>
  <sheetData>
    <row r="1" spans="1:3" ht="12.75" customHeight="1">
      <c r="A1" s="17"/>
      <c r="B1" s="19"/>
      <c r="C1" s="19" t="s">
        <v>10</v>
      </c>
    </row>
    <row r="2" spans="1:3" ht="72" customHeight="1">
      <c r="A2" s="18"/>
      <c r="B2" s="29"/>
      <c r="C2" s="29" t="s">
        <v>95</v>
      </c>
    </row>
    <row r="3" spans="1:3" ht="33.75" customHeight="1">
      <c r="A3" s="18"/>
      <c r="B3" s="29"/>
      <c r="C3" s="29" t="s">
        <v>108</v>
      </c>
    </row>
    <row r="4" spans="1:3" s="11" customFormat="1" ht="18.75" customHeight="1">
      <c r="A4" s="62" t="s">
        <v>107</v>
      </c>
      <c r="B4" s="62"/>
      <c r="C4" s="62"/>
    </row>
    <row r="5" spans="1:3" s="11" customFormat="1" ht="17.25" customHeight="1">
      <c r="A5" s="62"/>
      <c r="B5" s="62"/>
      <c r="C5" s="62"/>
    </row>
    <row r="6" spans="1:3" ht="44.25" customHeight="1">
      <c r="A6" s="60" t="s">
        <v>0</v>
      </c>
      <c r="B6" s="60"/>
      <c r="C6" s="60" t="s">
        <v>63</v>
      </c>
    </row>
    <row r="7" spans="1:3" s="11" customFormat="1" ht="15.75" customHeight="1" hidden="1">
      <c r="A7" s="36"/>
      <c r="B7" s="36"/>
      <c r="C7" s="60"/>
    </row>
    <row r="8" spans="1:3" ht="18" customHeight="1">
      <c r="A8" s="61" t="s">
        <v>1</v>
      </c>
      <c r="B8" s="61"/>
      <c r="C8" s="20">
        <f>SUM(C9,C45)</f>
        <v>33085.51062</v>
      </c>
    </row>
    <row r="9" spans="1:3" ht="53.25" customHeight="1">
      <c r="A9" s="22" t="s">
        <v>31</v>
      </c>
      <c r="B9" s="16" t="s">
        <v>32</v>
      </c>
      <c r="C9" s="20">
        <f>C10+C15+C24+C34+C39+C42+C21</f>
        <v>9516.60633</v>
      </c>
    </row>
    <row r="10" spans="1:3" ht="36" customHeight="1">
      <c r="A10" s="22" t="s">
        <v>27</v>
      </c>
      <c r="B10" s="16" t="s">
        <v>28</v>
      </c>
      <c r="C10" s="20">
        <f>C11</f>
        <v>926.2834999999999</v>
      </c>
    </row>
    <row r="11" spans="1:3" ht="39.75" customHeight="1">
      <c r="A11" s="23" t="s">
        <v>29</v>
      </c>
      <c r="B11" s="24" t="s">
        <v>30</v>
      </c>
      <c r="C11" s="25">
        <f>C12+C13+C14</f>
        <v>926.2834999999999</v>
      </c>
    </row>
    <row r="12" spans="1:3" ht="67.5" customHeight="1">
      <c r="A12" s="23" t="s">
        <v>33</v>
      </c>
      <c r="B12" s="34" t="s">
        <v>34</v>
      </c>
      <c r="C12" s="25">
        <v>846.50713</v>
      </c>
    </row>
    <row r="13" spans="1:3" ht="93.75" customHeight="1">
      <c r="A13" s="23" t="s">
        <v>65</v>
      </c>
      <c r="B13" s="34" t="s">
        <v>64</v>
      </c>
      <c r="C13" s="25">
        <v>8.06504</v>
      </c>
    </row>
    <row r="14" spans="1:3" ht="43.5" customHeight="1">
      <c r="A14" s="23" t="s">
        <v>67</v>
      </c>
      <c r="B14" s="37" t="s">
        <v>66</v>
      </c>
      <c r="C14" s="38">
        <v>71.71133</v>
      </c>
    </row>
    <row r="15" spans="1:3" ht="48" customHeight="1">
      <c r="A15" s="22" t="s">
        <v>24</v>
      </c>
      <c r="B15" s="16" t="s">
        <v>25</v>
      </c>
      <c r="C15" s="20">
        <f>C16</f>
        <v>2507.23746</v>
      </c>
    </row>
    <row r="16" spans="1:3" ht="51.75" customHeight="1">
      <c r="A16" s="23" t="s">
        <v>26</v>
      </c>
      <c r="B16" s="24" t="s">
        <v>2</v>
      </c>
      <c r="C16" s="25">
        <f>SUM(C17:C20)</f>
        <v>2507.23746</v>
      </c>
    </row>
    <row r="17" spans="1:3" ht="81" customHeight="1">
      <c r="A17" s="39" t="s">
        <v>39</v>
      </c>
      <c r="B17" s="34" t="s">
        <v>35</v>
      </c>
      <c r="C17" s="25">
        <v>1256.8958</v>
      </c>
    </row>
    <row r="18" spans="1:3" ht="81" customHeight="1">
      <c r="A18" s="39" t="s">
        <v>40</v>
      </c>
      <c r="B18" s="37" t="s">
        <v>36</v>
      </c>
      <c r="C18" s="25">
        <v>6.78918</v>
      </c>
    </row>
    <row r="19" spans="1:3" ht="81" customHeight="1">
      <c r="A19" s="39" t="s">
        <v>41</v>
      </c>
      <c r="B19" s="34" t="s">
        <v>37</v>
      </c>
      <c r="C19" s="25">
        <v>1387.7549</v>
      </c>
    </row>
    <row r="20" spans="1:3" ht="70.5" customHeight="1">
      <c r="A20" s="39" t="s">
        <v>86</v>
      </c>
      <c r="B20" s="34" t="s">
        <v>38</v>
      </c>
      <c r="C20" s="25">
        <v>-144.20242</v>
      </c>
    </row>
    <row r="21" spans="1:3" ht="51.75" customHeight="1" hidden="1">
      <c r="A21" s="22" t="s">
        <v>84</v>
      </c>
      <c r="B21" s="35" t="s">
        <v>85</v>
      </c>
      <c r="C21" s="20">
        <f>C22</f>
        <v>0</v>
      </c>
    </row>
    <row r="22" spans="1:3" ht="27" customHeight="1" hidden="1">
      <c r="A22" s="23" t="s">
        <v>87</v>
      </c>
      <c r="B22" s="34" t="s">
        <v>96</v>
      </c>
      <c r="C22" s="25">
        <f>C23</f>
        <v>0</v>
      </c>
    </row>
    <row r="23" spans="1:3" ht="24.75" customHeight="1" hidden="1">
      <c r="A23" s="23" t="s">
        <v>88</v>
      </c>
      <c r="B23" s="34" t="s">
        <v>96</v>
      </c>
      <c r="C23" s="25"/>
    </row>
    <row r="24" spans="1:3" ht="35.25" customHeight="1">
      <c r="A24" s="21" t="s">
        <v>8</v>
      </c>
      <c r="B24" s="16" t="s">
        <v>22</v>
      </c>
      <c r="C24" s="20">
        <f>C25+C29</f>
        <v>5783.41524</v>
      </c>
    </row>
    <row r="25" spans="1:3" ht="35.25" customHeight="1">
      <c r="A25" s="26" t="s">
        <v>46</v>
      </c>
      <c r="B25" s="34" t="s">
        <v>42</v>
      </c>
      <c r="C25" s="25">
        <f>C26</f>
        <v>258.99808</v>
      </c>
    </row>
    <row r="26" spans="1:3" ht="62.25" customHeight="1">
      <c r="A26" s="23" t="s">
        <v>23</v>
      </c>
      <c r="B26" s="24" t="s">
        <v>3</v>
      </c>
      <c r="C26" s="25">
        <f>SUM(C27:C28)</f>
        <v>258.99808</v>
      </c>
    </row>
    <row r="27" spans="1:3" ht="90" customHeight="1">
      <c r="A27" s="23" t="s">
        <v>44</v>
      </c>
      <c r="B27" s="34" t="s">
        <v>43</v>
      </c>
      <c r="C27" s="25">
        <v>258.27047</v>
      </c>
    </row>
    <row r="28" spans="1:3" ht="54" customHeight="1">
      <c r="A28" s="23" t="s">
        <v>45</v>
      </c>
      <c r="B28" s="34" t="s">
        <v>51</v>
      </c>
      <c r="C28" s="25">
        <v>0.72761</v>
      </c>
    </row>
    <row r="29" spans="1:3" ht="20.25" customHeight="1">
      <c r="A29" s="23" t="s">
        <v>52</v>
      </c>
      <c r="B29" s="24" t="s">
        <v>4</v>
      </c>
      <c r="C29" s="25">
        <f>C30+C32</f>
        <v>5524.41716</v>
      </c>
    </row>
    <row r="30" spans="1:3" ht="20.25" customHeight="1">
      <c r="A30" s="23" t="s">
        <v>53</v>
      </c>
      <c r="B30" s="34" t="s">
        <v>47</v>
      </c>
      <c r="C30" s="25">
        <f>C31</f>
        <v>2059.74688</v>
      </c>
    </row>
    <row r="31" spans="1:3" ht="42" customHeight="1">
      <c r="A31" s="23" t="s">
        <v>54</v>
      </c>
      <c r="B31" s="34" t="s">
        <v>49</v>
      </c>
      <c r="C31" s="25">
        <v>2059.74688</v>
      </c>
    </row>
    <row r="32" spans="1:3" ht="20.25" customHeight="1">
      <c r="A32" s="23" t="s">
        <v>55</v>
      </c>
      <c r="B32" s="34" t="s">
        <v>48</v>
      </c>
      <c r="C32" s="25">
        <f>C33</f>
        <v>3464.67028</v>
      </c>
    </row>
    <row r="33" spans="1:3" ht="46.5" customHeight="1">
      <c r="A33" s="23" t="s">
        <v>56</v>
      </c>
      <c r="B33" s="34" t="s">
        <v>50</v>
      </c>
      <c r="C33" s="25">
        <v>3464.67028</v>
      </c>
    </row>
    <row r="34" spans="1:3" ht="51.75" customHeight="1">
      <c r="A34" s="21" t="s">
        <v>7</v>
      </c>
      <c r="B34" s="16" t="s">
        <v>19</v>
      </c>
      <c r="C34" s="20">
        <f>C35+C37</f>
        <v>299.67013000000003</v>
      </c>
    </row>
    <row r="35" spans="1:3" ht="73.5" customHeight="1">
      <c r="A35" s="23" t="s">
        <v>58</v>
      </c>
      <c r="B35" s="40" t="s">
        <v>57</v>
      </c>
      <c r="C35" s="25">
        <f>C36</f>
        <v>185.70339</v>
      </c>
    </row>
    <row r="36" spans="1:3" ht="75.75" customHeight="1">
      <c r="A36" s="23" t="s">
        <v>18</v>
      </c>
      <c r="B36" s="24" t="s">
        <v>12</v>
      </c>
      <c r="C36" s="25">
        <v>185.70339</v>
      </c>
    </row>
    <row r="37" spans="1:3" ht="87" customHeight="1">
      <c r="A37" s="23" t="s">
        <v>60</v>
      </c>
      <c r="B37" s="37" t="s">
        <v>59</v>
      </c>
      <c r="C37" s="25">
        <f>C38</f>
        <v>113.96674</v>
      </c>
    </row>
    <row r="38" spans="1:3" ht="78.75" customHeight="1">
      <c r="A38" s="23" t="s">
        <v>17</v>
      </c>
      <c r="B38" s="24" t="s">
        <v>13</v>
      </c>
      <c r="C38" s="25">
        <v>113.96674</v>
      </c>
    </row>
    <row r="39" spans="1:3" ht="47.25" customHeight="1" hidden="1">
      <c r="A39" s="21" t="s">
        <v>9</v>
      </c>
      <c r="B39" s="16" t="s">
        <v>20</v>
      </c>
      <c r="C39" s="20">
        <f>C41</f>
        <v>0</v>
      </c>
    </row>
    <row r="40" spans="1:3" ht="36.75" customHeight="1" hidden="1">
      <c r="A40" s="26" t="s">
        <v>62</v>
      </c>
      <c r="B40" s="30" t="s">
        <v>61</v>
      </c>
      <c r="C40" s="25">
        <f>C41</f>
        <v>0</v>
      </c>
    </row>
    <row r="41" spans="1:3" ht="44.25" customHeight="1" hidden="1">
      <c r="A41" s="23" t="s">
        <v>16</v>
      </c>
      <c r="B41" s="24" t="s">
        <v>5</v>
      </c>
      <c r="C41" s="25">
        <v>0</v>
      </c>
    </row>
    <row r="42" spans="1:3" s="11" customFormat="1" ht="44.25" customHeight="1" hidden="1">
      <c r="A42" s="39" t="s">
        <v>83</v>
      </c>
      <c r="B42" s="35" t="s">
        <v>78</v>
      </c>
      <c r="C42" s="20">
        <f>C43</f>
        <v>0</v>
      </c>
    </row>
    <row r="43" spans="1:3" ht="44.25" customHeight="1" hidden="1">
      <c r="A43" s="39" t="s">
        <v>81</v>
      </c>
      <c r="B43" s="34" t="s">
        <v>79</v>
      </c>
      <c r="C43" s="25">
        <f>C44</f>
        <v>0</v>
      </c>
    </row>
    <row r="44" spans="1:3" ht="44.25" customHeight="1" hidden="1">
      <c r="A44" s="39" t="s">
        <v>82</v>
      </c>
      <c r="B44" s="34" t="s">
        <v>80</v>
      </c>
      <c r="C44" s="25">
        <v>0</v>
      </c>
    </row>
    <row r="45" spans="1:3" ht="36.75" customHeight="1">
      <c r="A45" s="21" t="s">
        <v>6</v>
      </c>
      <c r="B45" s="16" t="s">
        <v>21</v>
      </c>
      <c r="C45" s="20">
        <f>C46+C53+C56+C58</f>
        <v>23568.90429</v>
      </c>
    </row>
    <row r="46" spans="1:4" s="11" customFormat="1" ht="36.75" customHeight="1">
      <c r="A46" s="47" t="s">
        <v>99</v>
      </c>
      <c r="B46" s="48" t="s">
        <v>100</v>
      </c>
      <c r="C46" s="59">
        <f>C47+C49+C50+C51+C52</f>
        <v>19102.93462</v>
      </c>
      <c r="D46" s="56"/>
    </row>
    <row r="47" spans="1:3" ht="36.75" customHeight="1">
      <c r="A47" s="39" t="s">
        <v>74</v>
      </c>
      <c r="B47" s="34" t="s">
        <v>72</v>
      </c>
      <c r="C47" s="38">
        <v>16672.67718</v>
      </c>
    </row>
    <row r="48" spans="1:3" ht="105" customHeight="1" hidden="1">
      <c r="A48" s="41" t="s">
        <v>77</v>
      </c>
      <c r="B48" s="27" t="s">
        <v>15</v>
      </c>
      <c r="C48" s="25">
        <v>0</v>
      </c>
    </row>
    <row r="49" spans="1:3" ht="85.5" customHeight="1">
      <c r="A49" s="43" t="s">
        <v>89</v>
      </c>
      <c r="B49" s="31" t="s">
        <v>73</v>
      </c>
      <c r="C49" s="44">
        <v>1054.9</v>
      </c>
    </row>
    <row r="50" spans="1:3" ht="93" customHeight="1">
      <c r="A50" s="43" t="s">
        <v>89</v>
      </c>
      <c r="B50" s="31" t="s">
        <v>97</v>
      </c>
      <c r="C50" s="44">
        <v>687.7</v>
      </c>
    </row>
    <row r="51" spans="1:3" ht="57.75" customHeight="1">
      <c r="A51" s="45" t="s">
        <v>89</v>
      </c>
      <c r="B51" s="46" t="s">
        <v>90</v>
      </c>
      <c r="C51" s="44">
        <f>679.1-0.045</f>
        <v>679.0550000000001</v>
      </c>
    </row>
    <row r="52" spans="1:3" ht="57.75" customHeight="1">
      <c r="A52" s="43" t="s">
        <v>89</v>
      </c>
      <c r="B52" s="42" t="s">
        <v>98</v>
      </c>
      <c r="C52" s="44">
        <f>57.6-57.6+8.60244</f>
        <v>8.60244</v>
      </c>
    </row>
    <row r="53" spans="1:3" ht="57.75" customHeight="1">
      <c r="A53" s="47" t="s">
        <v>106</v>
      </c>
      <c r="B53" s="48" t="s">
        <v>105</v>
      </c>
      <c r="C53" s="44">
        <f>SUM(C54:C55)</f>
        <v>157.62</v>
      </c>
    </row>
    <row r="54" spans="1:3" s="11" customFormat="1" ht="52.5" customHeight="1">
      <c r="A54" s="49" t="s">
        <v>76</v>
      </c>
      <c r="B54" s="50" t="s">
        <v>11</v>
      </c>
      <c r="C54" s="51">
        <v>154.1</v>
      </c>
    </row>
    <row r="55" spans="1:3" ht="73.5" customHeight="1">
      <c r="A55" s="26" t="s">
        <v>75</v>
      </c>
      <c r="B55" s="28" t="s">
        <v>14</v>
      </c>
      <c r="C55" s="25">
        <v>3.52</v>
      </c>
    </row>
    <row r="56" spans="1:3" ht="29.25" customHeight="1">
      <c r="A56" s="47" t="s">
        <v>101</v>
      </c>
      <c r="B56" s="48" t="s">
        <v>102</v>
      </c>
      <c r="C56" s="58">
        <f>C57</f>
        <v>3603.49967</v>
      </c>
    </row>
    <row r="57" spans="1:3" ht="63" customHeight="1">
      <c r="A57" s="57" t="s">
        <v>103</v>
      </c>
      <c r="B57" s="42" t="s">
        <v>104</v>
      </c>
      <c r="C57" s="44">
        <v>3603.49967</v>
      </c>
    </row>
    <row r="58" spans="1:3" s="55" customFormat="1" ht="27" customHeight="1">
      <c r="A58" s="52" t="s">
        <v>68</v>
      </c>
      <c r="B58" s="53" t="s">
        <v>70</v>
      </c>
      <c r="C58" s="54">
        <f>C59</f>
        <v>704.85</v>
      </c>
    </row>
    <row r="59" spans="1:3" s="13" customFormat="1" ht="45">
      <c r="A59" s="23" t="s">
        <v>69</v>
      </c>
      <c r="B59" s="24" t="s">
        <v>71</v>
      </c>
      <c r="C59" s="25">
        <v>704.85</v>
      </c>
    </row>
    <row r="60" spans="1:3" s="13" customFormat="1" ht="30" hidden="1">
      <c r="A60" s="23" t="s">
        <v>91</v>
      </c>
      <c r="B60" s="32" t="s">
        <v>92</v>
      </c>
      <c r="C60" s="33">
        <v>0</v>
      </c>
    </row>
    <row r="61" spans="1:3" s="13" customFormat="1" ht="45" hidden="1">
      <c r="A61" s="23" t="s">
        <v>94</v>
      </c>
      <c r="B61" s="32" t="s">
        <v>93</v>
      </c>
      <c r="C61" s="33">
        <v>0</v>
      </c>
    </row>
    <row r="62" spans="1:2" s="13" customFormat="1" ht="15.75">
      <c r="A62" s="14"/>
      <c r="B62" s="15"/>
    </row>
    <row r="63" spans="1:2" s="13" customFormat="1" ht="15.75">
      <c r="A63" s="14"/>
      <c r="B63" s="15"/>
    </row>
    <row r="64" spans="1:2" s="13" customFormat="1" ht="15.75">
      <c r="A64" s="14"/>
      <c r="B64" s="15"/>
    </row>
    <row r="65" spans="1:2" s="13" customFormat="1" ht="15.75">
      <c r="A65" s="14"/>
      <c r="B65" s="15"/>
    </row>
    <row r="66" spans="1:2" s="13" customFormat="1" ht="15.75">
      <c r="A66" s="14"/>
      <c r="B66" s="15"/>
    </row>
    <row r="67" spans="1:2" s="13" customFormat="1" ht="15.75">
      <c r="A67" s="14"/>
      <c r="B67" s="15"/>
    </row>
    <row r="68" spans="1:2" s="13" customFormat="1" ht="15.75">
      <c r="A68" s="14"/>
      <c r="B68" s="15"/>
    </row>
    <row r="69" spans="1:2" s="13" customFormat="1" ht="15.75">
      <c r="A69" s="14"/>
      <c r="B69" s="15"/>
    </row>
    <row r="70" spans="1:2" s="13" customFormat="1" ht="15.75">
      <c r="A70" s="14"/>
      <c r="B70" s="15"/>
    </row>
    <row r="71" spans="1:2" s="13" customFormat="1" ht="15.75">
      <c r="A71" s="14"/>
      <c r="B71" s="15"/>
    </row>
    <row r="72" spans="1:2" s="13" customFormat="1" ht="15.75">
      <c r="A72" s="14"/>
      <c r="B72" s="15"/>
    </row>
    <row r="73" spans="1:2" s="13" customFormat="1" ht="15.75">
      <c r="A73" s="14"/>
      <c r="B73" s="15"/>
    </row>
    <row r="74" spans="1:2" s="13" customFormat="1" ht="15.75">
      <c r="A74" s="14"/>
      <c r="B74" s="15"/>
    </row>
    <row r="75" spans="1:2" s="13" customFormat="1" ht="15.75">
      <c r="A75" s="14"/>
      <c r="B75" s="15"/>
    </row>
    <row r="76" spans="1:2" s="13" customFormat="1" ht="15.75">
      <c r="A76" s="14"/>
      <c r="B76" s="15"/>
    </row>
    <row r="77" spans="1:2" s="13" customFormat="1" ht="15.75">
      <c r="A77" s="14"/>
      <c r="B77" s="15"/>
    </row>
    <row r="78" spans="1:2" s="13" customFormat="1" ht="15.75">
      <c r="A78" s="14"/>
      <c r="B78" s="15"/>
    </row>
    <row r="79" spans="1:2" s="13" customFormat="1" ht="15.75">
      <c r="A79" s="14"/>
      <c r="B79" s="15"/>
    </row>
    <row r="80" spans="1:2" s="13" customFormat="1" ht="15.75">
      <c r="A80" s="14"/>
      <c r="B80" s="15"/>
    </row>
    <row r="81" spans="1:2" s="13" customFormat="1" ht="15.75">
      <c r="A81" s="14"/>
      <c r="B81" s="15"/>
    </row>
    <row r="82" spans="1:2" s="13" customFormat="1" ht="15.75">
      <c r="A82" s="14"/>
      <c r="B82" s="15"/>
    </row>
    <row r="83" spans="1:2" s="13" customFormat="1" ht="15.75">
      <c r="A83" s="14"/>
      <c r="B83" s="15"/>
    </row>
    <row r="84" spans="1:2" s="13" customFormat="1" ht="15.75">
      <c r="A84" s="14"/>
      <c r="B84" s="15"/>
    </row>
    <row r="85" spans="1:2" s="13" customFormat="1" ht="15.75">
      <c r="A85" s="14"/>
      <c r="B85" s="15"/>
    </row>
    <row r="86" spans="1:2" s="13" customFormat="1" ht="15.75">
      <c r="A86" s="14"/>
      <c r="B86" s="15"/>
    </row>
    <row r="87" spans="1:2" s="13" customFormat="1" ht="15.75">
      <c r="A87" s="14"/>
      <c r="B87" s="15"/>
    </row>
    <row r="88" spans="1:2" s="13" customFormat="1" ht="15.75">
      <c r="A88" s="14"/>
      <c r="B88" s="15"/>
    </row>
    <row r="89" spans="1:2" s="13" customFormat="1" ht="15.75">
      <c r="A89" s="14"/>
      <c r="B89" s="15"/>
    </row>
    <row r="90" spans="1:2" s="13" customFormat="1" ht="15.75">
      <c r="A90" s="14"/>
      <c r="B90" s="15"/>
    </row>
    <row r="91" spans="1:2" s="13" customFormat="1" ht="15.75">
      <c r="A91" s="14"/>
      <c r="B91" s="15"/>
    </row>
    <row r="92" spans="1:2" s="13" customFormat="1" ht="15.75">
      <c r="A92" s="14"/>
      <c r="B92" s="15"/>
    </row>
    <row r="93" spans="1:2" s="13" customFormat="1" ht="15.75">
      <c r="A93" s="14"/>
      <c r="B93" s="15"/>
    </row>
    <row r="94" spans="1:2" s="13" customFormat="1" ht="15.75">
      <c r="A94" s="14"/>
      <c r="B94" s="15"/>
    </row>
    <row r="95" spans="1:2" s="13" customFormat="1" ht="15.75">
      <c r="A95" s="14"/>
      <c r="B95" s="15"/>
    </row>
    <row r="96" spans="1:2" s="13" customFormat="1" ht="15.75">
      <c r="A96" s="14"/>
      <c r="B96" s="15"/>
    </row>
    <row r="97" spans="1:2" s="13" customFormat="1" ht="15.75">
      <c r="A97" s="14"/>
      <c r="B97" s="15"/>
    </row>
    <row r="98" spans="1:2" s="13" customFormat="1" ht="15.75">
      <c r="A98" s="14"/>
      <c r="B98" s="15"/>
    </row>
    <row r="99" spans="1:2" s="13" customFormat="1" ht="15.75">
      <c r="A99" s="14"/>
      <c r="B99" s="15"/>
    </row>
    <row r="100" spans="1:2" s="13" customFormat="1" ht="15.75">
      <c r="A100" s="14"/>
      <c r="B100" s="15"/>
    </row>
    <row r="101" spans="1:2" s="13" customFormat="1" ht="15.75">
      <c r="A101" s="14"/>
      <c r="B101" s="15"/>
    </row>
    <row r="102" spans="1:2" s="13" customFormat="1" ht="15.75">
      <c r="A102" s="14"/>
      <c r="B102" s="15"/>
    </row>
    <row r="103" spans="1:2" s="13" customFormat="1" ht="15.75">
      <c r="A103" s="14"/>
      <c r="B103" s="15"/>
    </row>
    <row r="104" spans="1:2" s="13" customFormat="1" ht="15.75">
      <c r="A104" s="14"/>
      <c r="B104" s="15"/>
    </row>
    <row r="105" spans="1:2" s="13" customFormat="1" ht="15.75">
      <c r="A105" s="14"/>
      <c r="B105" s="15"/>
    </row>
    <row r="106" spans="1:2" s="13" customFormat="1" ht="15.75">
      <c r="A106" s="14"/>
      <c r="B106" s="15"/>
    </row>
    <row r="107" spans="1:2" s="13" customFormat="1" ht="15.75">
      <c r="A107" s="14"/>
      <c r="B107" s="15"/>
    </row>
    <row r="108" spans="1:2" s="13" customFormat="1" ht="15.75">
      <c r="A108" s="14"/>
      <c r="B108" s="15"/>
    </row>
    <row r="109" spans="1:2" s="13" customFormat="1" ht="15.75">
      <c r="A109" s="14"/>
      <c r="B109" s="15"/>
    </row>
    <row r="110" spans="1:2" s="13" customFormat="1" ht="15.75">
      <c r="A110" s="14"/>
      <c r="B110" s="15"/>
    </row>
    <row r="111" spans="1:2" s="13" customFormat="1" ht="15.75">
      <c r="A111" s="14"/>
      <c r="B111" s="15"/>
    </row>
    <row r="112" spans="1:2" s="13" customFormat="1" ht="15.75">
      <c r="A112" s="14"/>
      <c r="B112" s="15"/>
    </row>
    <row r="113" spans="1:2" s="13" customFormat="1" ht="15.75">
      <c r="A113" s="14"/>
      <c r="B113" s="15"/>
    </row>
    <row r="114" spans="1:2" s="13" customFormat="1" ht="15.75">
      <c r="A114" s="14"/>
      <c r="B114" s="15"/>
    </row>
    <row r="115" spans="1:2" s="13" customFormat="1" ht="15.75">
      <c r="A115" s="14"/>
      <c r="B115" s="15"/>
    </row>
    <row r="116" spans="1:2" s="13" customFormat="1" ht="15.75">
      <c r="A116" s="14"/>
      <c r="B116" s="15"/>
    </row>
    <row r="117" spans="1:2" s="13" customFormat="1" ht="15.75">
      <c r="A117" s="14"/>
      <c r="B117" s="15"/>
    </row>
    <row r="118" spans="1:2" s="13" customFormat="1" ht="15.75">
      <c r="A118" s="14"/>
      <c r="B118" s="15"/>
    </row>
    <row r="119" spans="1:2" s="13" customFormat="1" ht="15.75">
      <c r="A119" s="14"/>
      <c r="B119" s="15"/>
    </row>
    <row r="120" spans="1:2" s="13" customFormat="1" ht="15.75">
      <c r="A120" s="14"/>
      <c r="B120" s="15"/>
    </row>
    <row r="121" spans="1:2" s="13" customFormat="1" ht="15.75">
      <c r="A121" s="14"/>
      <c r="B121" s="15"/>
    </row>
    <row r="122" spans="1:2" s="13" customFormat="1" ht="15.75">
      <c r="A122" s="14"/>
      <c r="B122" s="15"/>
    </row>
    <row r="123" spans="1:2" s="13" customFormat="1" ht="15.75">
      <c r="A123" s="14"/>
      <c r="B123" s="15"/>
    </row>
    <row r="124" spans="1:2" s="13" customFormat="1" ht="15.75">
      <c r="A124" s="14"/>
      <c r="B124" s="15"/>
    </row>
    <row r="125" spans="1:2" s="13" customFormat="1" ht="15.75">
      <c r="A125" s="14"/>
      <c r="B125" s="15"/>
    </row>
    <row r="126" spans="1:2" s="13" customFormat="1" ht="15.75">
      <c r="A126" s="14"/>
      <c r="B126" s="15"/>
    </row>
    <row r="127" spans="1:2" s="13" customFormat="1" ht="15.75">
      <c r="A127" s="14"/>
      <c r="B127" s="15"/>
    </row>
    <row r="128" spans="1:2" s="13" customFormat="1" ht="15.75">
      <c r="A128" s="14"/>
      <c r="B128" s="15"/>
    </row>
    <row r="129" spans="1:2" s="13" customFormat="1" ht="15.75">
      <c r="A129" s="14"/>
      <c r="B129" s="15"/>
    </row>
    <row r="130" spans="1:2" s="13" customFormat="1" ht="15.75">
      <c r="A130" s="14"/>
      <c r="B130" s="15"/>
    </row>
    <row r="131" spans="1:2" s="13" customFormat="1" ht="15.75">
      <c r="A131" s="14"/>
      <c r="B131" s="15"/>
    </row>
    <row r="132" spans="1:2" s="13" customFormat="1" ht="15.75">
      <c r="A132" s="14"/>
      <c r="B132" s="15"/>
    </row>
    <row r="133" spans="1:2" s="13" customFormat="1" ht="15.75">
      <c r="A133" s="14"/>
      <c r="B133" s="15"/>
    </row>
    <row r="134" spans="1:2" s="13" customFormat="1" ht="15.75">
      <c r="A134" s="14"/>
      <c r="B134" s="15"/>
    </row>
    <row r="135" spans="1:2" s="13" customFormat="1" ht="15.75">
      <c r="A135" s="14"/>
      <c r="B135" s="15"/>
    </row>
    <row r="136" spans="1:2" s="13" customFormat="1" ht="15.75">
      <c r="A136" s="14"/>
      <c r="B136" s="15"/>
    </row>
    <row r="137" spans="1:2" s="13" customFormat="1" ht="15.75">
      <c r="A137" s="14"/>
      <c r="B137" s="15"/>
    </row>
    <row r="138" spans="1:2" s="13" customFormat="1" ht="15.75">
      <c r="A138" s="14"/>
      <c r="B138" s="15"/>
    </row>
    <row r="139" spans="1:2" s="13" customFormat="1" ht="15.75">
      <c r="A139" s="14"/>
      <c r="B139" s="15"/>
    </row>
    <row r="140" spans="1:2" s="13" customFormat="1" ht="15.75">
      <c r="A140" s="14"/>
      <c r="B140" s="15"/>
    </row>
    <row r="141" spans="1:2" s="13" customFormat="1" ht="15.75">
      <c r="A141" s="14"/>
      <c r="B141" s="15"/>
    </row>
    <row r="142" spans="1:2" s="13" customFormat="1" ht="15.75">
      <c r="A142" s="14"/>
      <c r="B142" s="15"/>
    </row>
    <row r="143" spans="1:2" s="13" customFormat="1" ht="15.75">
      <c r="A143" s="14"/>
      <c r="B143" s="15"/>
    </row>
    <row r="144" spans="1:2" s="13" customFormat="1" ht="15.75">
      <c r="A144" s="14"/>
      <c r="B144" s="15"/>
    </row>
    <row r="145" spans="1:2" s="13" customFormat="1" ht="15.75">
      <c r="A145" s="14"/>
      <c r="B145" s="15"/>
    </row>
    <row r="146" spans="1:2" s="13" customFormat="1" ht="15.75">
      <c r="A146" s="14"/>
      <c r="B146" s="15"/>
    </row>
    <row r="147" spans="1:2" s="13" customFormat="1" ht="15.75">
      <c r="A147" s="14"/>
      <c r="B147" s="15"/>
    </row>
    <row r="148" spans="1:2" s="13" customFormat="1" ht="15.75">
      <c r="A148" s="14"/>
      <c r="B148" s="15"/>
    </row>
    <row r="149" spans="1:2" s="13" customFormat="1" ht="15.75">
      <c r="A149" s="14"/>
      <c r="B149" s="15"/>
    </row>
    <row r="150" spans="1:2" s="13" customFormat="1" ht="15.75">
      <c r="A150" s="14"/>
      <c r="B150" s="15"/>
    </row>
    <row r="151" spans="1:2" s="13" customFormat="1" ht="15.75">
      <c r="A151" s="14"/>
      <c r="B151" s="15"/>
    </row>
    <row r="152" spans="1:2" s="13" customFormat="1" ht="15.75">
      <c r="A152" s="14"/>
      <c r="B152" s="15"/>
    </row>
    <row r="153" spans="1:2" s="13" customFormat="1" ht="15.75">
      <c r="A153" s="14"/>
      <c r="B153" s="15"/>
    </row>
    <row r="154" spans="1:2" s="13" customFormat="1" ht="15.75">
      <c r="A154" s="14"/>
      <c r="B154" s="15"/>
    </row>
    <row r="155" spans="1:2" s="13" customFormat="1" ht="15.75">
      <c r="A155" s="14"/>
      <c r="B155" s="15"/>
    </row>
    <row r="156" spans="1:2" s="13" customFormat="1" ht="15.75">
      <c r="A156" s="14"/>
      <c r="B156" s="15"/>
    </row>
    <row r="157" spans="1:2" s="13" customFormat="1" ht="15.75">
      <c r="A157" s="14"/>
      <c r="B157" s="15"/>
    </row>
    <row r="158" spans="1:2" s="13" customFormat="1" ht="15.75">
      <c r="A158" s="14"/>
      <c r="B158" s="15"/>
    </row>
    <row r="159" spans="1:2" s="13" customFormat="1" ht="15.75">
      <c r="A159" s="14"/>
      <c r="B159" s="15"/>
    </row>
    <row r="160" spans="1:2" s="13" customFormat="1" ht="15.75">
      <c r="A160" s="14"/>
      <c r="B160" s="15"/>
    </row>
    <row r="161" spans="1:2" s="13" customFormat="1" ht="15.75">
      <c r="A161" s="14"/>
      <c r="B161" s="15"/>
    </row>
    <row r="162" spans="1:2" s="13" customFormat="1" ht="15.75">
      <c r="A162" s="14"/>
      <c r="B162" s="15"/>
    </row>
    <row r="163" spans="1:2" s="13" customFormat="1" ht="15.75">
      <c r="A163" s="14"/>
      <c r="B163" s="15"/>
    </row>
    <row r="164" spans="1:2" s="13" customFormat="1" ht="15.75">
      <c r="A164" s="14"/>
      <c r="B164" s="15"/>
    </row>
    <row r="165" spans="1:2" s="13" customFormat="1" ht="15.75">
      <c r="A165" s="14"/>
      <c r="B165" s="15"/>
    </row>
    <row r="166" spans="1:2" s="13" customFormat="1" ht="15.75">
      <c r="A166" s="14"/>
      <c r="B166" s="15"/>
    </row>
    <row r="167" spans="1:2" s="13" customFormat="1" ht="15.75">
      <c r="A167" s="14"/>
      <c r="B167" s="15"/>
    </row>
    <row r="168" spans="1:2" s="13" customFormat="1" ht="15.75">
      <c r="A168" s="14"/>
      <c r="B168" s="15"/>
    </row>
    <row r="169" spans="1:2" s="13" customFormat="1" ht="15.75">
      <c r="A169" s="14"/>
      <c r="B169" s="15"/>
    </row>
    <row r="170" spans="1:2" s="13" customFormat="1" ht="15.75">
      <c r="A170" s="14"/>
      <c r="B170" s="15"/>
    </row>
    <row r="171" spans="1:2" s="13" customFormat="1" ht="15.75">
      <c r="A171" s="14"/>
      <c r="B171" s="15"/>
    </row>
    <row r="172" spans="1:2" s="13" customFormat="1" ht="15.75">
      <c r="A172" s="14"/>
      <c r="B172" s="15"/>
    </row>
    <row r="173" spans="1:2" s="13" customFormat="1" ht="15.75">
      <c r="A173" s="14"/>
      <c r="B173" s="15"/>
    </row>
    <row r="174" spans="1:2" s="13" customFormat="1" ht="15.75">
      <c r="A174" s="14"/>
      <c r="B174" s="15"/>
    </row>
    <row r="175" spans="1:2" s="13" customFormat="1" ht="15.75">
      <c r="A175" s="14"/>
      <c r="B175" s="15"/>
    </row>
    <row r="176" spans="1:2" s="13" customFormat="1" ht="15.75">
      <c r="A176" s="14"/>
      <c r="B176" s="15"/>
    </row>
    <row r="177" spans="1:2" s="13" customFormat="1" ht="15.75">
      <c r="A177" s="14"/>
      <c r="B177" s="15"/>
    </row>
    <row r="178" spans="1:2" s="13" customFormat="1" ht="15.75">
      <c r="A178" s="14"/>
      <c r="B178" s="15"/>
    </row>
    <row r="179" spans="1:2" s="13" customFormat="1" ht="15.75">
      <c r="A179" s="14"/>
      <c r="B179" s="15"/>
    </row>
    <row r="180" spans="1:2" s="13" customFormat="1" ht="15.75">
      <c r="A180" s="14"/>
      <c r="B180" s="15"/>
    </row>
    <row r="181" spans="1:2" s="13" customFormat="1" ht="15.75">
      <c r="A181" s="14"/>
      <c r="B181" s="15"/>
    </row>
    <row r="182" spans="1:2" s="13" customFormat="1" ht="15.75">
      <c r="A182" s="14"/>
      <c r="B182" s="15"/>
    </row>
    <row r="183" spans="1:2" s="13" customFormat="1" ht="15.75">
      <c r="A183" s="14"/>
      <c r="B183" s="15"/>
    </row>
    <row r="184" spans="1:2" s="13" customFormat="1" ht="15.75">
      <c r="A184" s="14"/>
      <c r="B184" s="15"/>
    </row>
    <row r="185" spans="1:2" s="13" customFormat="1" ht="15.75">
      <c r="A185" s="14"/>
      <c r="B185" s="15"/>
    </row>
    <row r="186" spans="1:2" s="13" customFormat="1" ht="15.75">
      <c r="A186" s="14"/>
      <c r="B186" s="15"/>
    </row>
    <row r="187" spans="1:2" s="13" customFormat="1" ht="15.75">
      <c r="A187" s="14"/>
      <c r="B187" s="15"/>
    </row>
    <row r="188" spans="1:2" s="13" customFormat="1" ht="15.75">
      <c r="A188" s="14"/>
      <c r="B188" s="15"/>
    </row>
    <row r="189" spans="1:2" s="13" customFormat="1" ht="15.75">
      <c r="A189" s="14"/>
      <c r="B189" s="15"/>
    </row>
    <row r="190" spans="1:2" s="13" customFormat="1" ht="15.75">
      <c r="A190" s="14"/>
      <c r="B190" s="15"/>
    </row>
    <row r="191" spans="1:2" s="13" customFormat="1" ht="15.75">
      <c r="A191" s="14"/>
      <c r="B191" s="15"/>
    </row>
    <row r="192" spans="1:2" s="13" customFormat="1" ht="15.75">
      <c r="A192" s="14"/>
      <c r="B192" s="15"/>
    </row>
    <row r="193" spans="1:2" s="13" customFormat="1" ht="15.75">
      <c r="A193" s="14"/>
      <c r="B193" s="15"/>
    </row>
    <row r="194" spans="1:2" s="13" customFormat="1" ht="15.75">
      <c r="A194" s="14"/>
      <c r="B194" s="15"/>
    </row>
    <row r="195" spans="1:2" s="13" customFormat="1" ht="15.75">
      <c r="A195" s="14"/>
      <c r="B195" s="15"/>
    </row>
    <row r="196" spans="1:2" s="13" customFormat="1" ht="15.75">
      <c r="A196" s="14"/>
      <c r="B196" s="15"/>
    </row>
    <row r="197" spans="1:2" s="13" customFormat="1" ht="15.75">
      <c r="A197" s="14"/>
      <c r="B197" s="15"/>
    </row>
    <row r="198" spans="1:2" s="13" customFormat="1" ht="15.75">
      <c r="A198" s="14"/>
      <c r="B198" s="15"/>
    </row>
    <row r="199" spans="1:2" s="13" customFormat="1" ht="15.75">
      <c r="A199" s="14"/>
      <c r="B199" s="15"/>
    </row>
    <row r="200" spans="1:2" s="13" customFormat="1" ht="15.75">
      <c r="A200" s="14"/>
      <c r="B200" s="15"/>
    </row>
    <row r="201" spans="1:2" s="13" customFormat="1" ht="15.75">
      <c r="A201" s="14"/>
      <c r="B201" s="15"/>
    </row>
    <row r="202" spans="1:2" s="13" customFormat="1" ht="15.75">
      <c r="A202" s="14"/>
      <c r="B202" s="15"/>
    </row>
    <row r="203" spans="1:2" s="13" customFormat="1" ht="15.75">
      <c r="A203" s="14"/>
      <c r="B203" s="15"/>
    </row>
    <row r="204" spans="1:2" s="13" customFormat="1" ht="15.75">
      <c r="A204" s="14"/>
      <c r="B204" s="15"/>
    </row>
    <row r="205" spans="1:2" s="13" customFormat="1" ht="15.75">
      <c r="A205" s="14"/>
      <c r="B205" s="15"/>
    </row>
    <row r="206" spans="1:2" s="13" customFormat="1" ht="15.75">
      <c r="A206" s="14"/>
      <c r="B206" s="15"/>
    </row>
    <row r="207" spans="1:2" s="13" customFormat="1" ht="15.75">
      <c r="A207" s="14"/>
      <c r="B207" s="15"/>
    </row>
    <row r="208" spans="1:2" s="13" customFormat="1" ht="15.75">
      <c r="A208" s="14"/>
      <c r="B208" s="15"/>
    </row>
    <row r="209" spans="1:2" s="13" customFormat="1" ht="15.75">
      <c r="A209" s="14"/>
      <c r="B209" s="15"/>
    </row>
    <row r="210" spans="1:2" s="13" customFormat="1" ht="15.75">
      <c r="A210" s="14"/>
      <c r="B210" s="15"/>
    </row>
    <row r="211" spans="1:2" s="13" customFormat="1" ht="15.75">
      <c r="A211" s="14"/>
      <c r="B211" s="15"/>
    </row>
    <row r="212" spans="1:2" s="13" customFormat="1" ht="15.75">
      <c r="A212" s="14"/>
      <c r="B212" s="15"/>
    </row>
    <row r="213" spans="1:2" s="13" customFormat="1" ht="15.75">
      <c r="A213" s="14"/>
      <c r="B213" s="15"/>
    </row>
    <row r="214" spans="1:2" s="13" customFormat="1" ht="15.75">
      <c r="A214" s="14"/>
      <c r="B214" s="15"/>
    </row>
    <row r="215" spans="1:2" s="13" customFormat="1" ht="15.75">
      <c r="A215" s="14"/>
      <c r="B215" s="15"/>
    </row>
    <row r="216" spans="1:2" s="13" customFormat="1" ht="15.75">
      <c r="A216" s="14"/>
      <c r="B216" s="15"/>
    </row>
    <row r="217" spans="1:2" s="13" customFormat="1" ht="15.75">
      <c r="A217" s="14"/>
      <c r="B217" s="15"/>
    </row>
    <row r="218" spans="1:2" s="13" customFormat="1" ht="15.75">
      <c r="A218" s="14"/>
      <c r="B218" s="15"/>
    </row>
    <row r="219" spans="1:2" s="13" customFormat="1" ht="15.75">
      <c r="A219" s="14"/>
      <c r="B219" s="15"/>
    </row>
    <row r="220" spans="1:2" s="13" customFormat="1" ht="15.75">
      <c r="A220" s="14"/>
      <c r="B220" s="15"/>
    </row>
    <row r="221" spans="1:2" s="13" customFormat="1" ht="15.75">
      <c r="A221" s="14"/>
      <c r="B221" s="15"/>
    </row>
    <row r="222" spans="1:2" s="13" customFormat="1" ht="15.75">
      <c r="A222" s="14"/>
      <c r="B222" s="15"/>
    </row>
    <row r="223" spans="1:2" s="13" customFormat="1" ht="15.75">
      <c r="A223" s="14"/>
      <c r="B223" s="15"/>
    </row>
    <row r="224" spans="1:2" s="13" customFormat="1" ht="15.75">
      <c r="A224" s="14"/>
      <c r="B224" s="15"/>
    </row>
    <row r="225" spans="1:2" s="13" customFormat="1" ht="15.75">
      <c r="A225" s="14"/>
      <c r="B225" s="15"/>
    </row>
    <row r="226" spans="1:2" s="13" customFormat="1" ht="15.75">
      <c r="A226" s="14"/>
      <c r="B226" s="15"/>
    </row>
    <row r="227" spans="1:2" s="13" customFormat="1" ht="15.75">
      <c r="A227" s="14"/>
      <c r="B227" s="15"/>
    </row>
    <row r="228" spans="1:2" s="13" customFormat="1" ht="15.75">
      <c r="A228" s="14"/>
      <c r="B228" s="15"/>
    </row>
    <row r="229" spans="1:2" s="13" customFormat="1" ht="15.75">
      <c r="A229" s="14"/>
      <c r="B229" s="15"/>
    </row>
    <row r="230" spans="1:2" s="13" customFormat="1" ht="15.75">
      <c r="A230" s="14"/>
      <c r="B230" s="15"/>
    </row>
    <row r="231" spans="1:2" s="13" customFormat="1" ht="15.75">
      <c r="A231" s="14"/>
      <c r="B231" s="15"/>
    </row>
    <row r="232" spans="1:2" s="13" customFormat="1" ht="15.75">
      <c r="A232" s="14"/>
      <c r="B232" s="15"/>
    </row>
    <row r="233" spans="1:2" s="13" customFormat="1" ht="15.75">
      <c r="A233" s="14"/>
      <c r="B233" s="15"/>
    </row>
    <row r="234" spans="1:2" s="13" customFormat="1" ht="15.75">
      <c r="A234" s="14"/>
      <c r="B234" s="15"/>
    </row>
    <row r="235" spans="1:2" s="13" customFormat="1" ht="15.75">
      <c r="A235" s="14"/>
      <c r="B235" s="15"/>
    </row>
    <row r="236" spans="1:2" s="13" customFormat="1" ht="15.75">
      <c r="A236" s="14"/>
      <c r="B236" s="15"/>
    </row>
    <row r="237" spans="1:2" s="13" customFormat="1" ht="15.75">
      <c r="A237" s="14"/>
      <c r="B237" s="15"/>
    </row>
    <row r="238" spans="1:2" s="13" customFormat="1" ht="15.75">
      <c r="A238" s="14"/>
      <c r="B238" s="15"/>
    </row>
    <row r="239" spans="1:2" s="13" customFormat="1" ht="15.75">
      <c r="A239" s="14"/>
      <c r="B239" s="15"/>
    </row>
    <row r="240" spans="1:2" s="13" customFormat="1" ht="15.75">
      <c r="A240" s="14"/>
      <c r="B240" s="15"/>
    </row>
    <row r="241" spans="1:2" s="13" customFormat="1" ht="15.75">
      <c r="A241" s="14"/>
      <c r="B241" s="15"/>
    </row>
    <row r="242" spans="1:2" s="13" customFormat="1" ht="15.75">
      <c r="A242" s="14"/>
      <c r="B242" s="15"/>
    </row>
    <row r="243" spans="1:2" s="13" customFormat="1" ht="15.75">
      <c r="A243" s="14"/>
      <c r="B243" s="15"/>
    </row>
    <row r="244" spans="1:2" s="13" customFormat="1" ht="15.75">
      <c r="A244" s="14"/>
      <c r="B244" s="15"/>
    </row>
    <row r="245" spans="1:2" s="13" customFormat="1" ht="15.75">
      <c r="A245" s="14"/>
      <c r="B245" s="15"/>
    </row>
    <row r="246" spans="1:2" s="13" customFormat="1" ht="15.75">
      <c r="A246" s="14"/>
      <c r="B246" s="15"/>
    </row>
    <row r="247" spans="1:2" s="13" customFormat="1" ht="15.75">
      <c r="A247" s="14"/>
      <c r="B247" s="15"/>
    </row>
    <row r="248" spans="1:2" s="13" customFormat="1" ht="15.75">
      <c r="A248" s="14"/>
      <c r="B248" s="15"/>
    </row>
    <row r="249" spans="1:2" s="13" customFormat="1" ht="15.75">
      <c r="A249" s="14"/>
      <c r="B249" s="15"/>
    </row>
    <row r="250" spans="1:2" s="13" customFormat="1" ht="15.75">
      <c r="A250" s="14"/>
      <c r="B250" s="15"/>
    </row>
    <row r="251" spans="1:2" s="13" customFormat="1" ht="15.75">
      <c r="A251" s="14"/>
      <c r="B251" s="15"/>
    </row>
    <row r="252" spans="1:2" s="13" customFormat="1" ht="15.75">
      <c r="A252" s="14"/>
      <c r="B252" s="15"/>
    </row>
    <row r="253" spans="1:2" s="13" customFormat="1" ht="15.75">
      <c r="A253" s="14"/>
      <c r="B253" s="15"/>
    </row>
    <row r="254" spans="1:2" s="13" customFormat="1" ht="15.75">
      <c r="A254" s="14"/>
      <c r="B254" s="15"/>
    </row>
    <row r="255" spans="1:2" s="13" customFormat="1" ht="15.75">
      <c r="A255" s="14"/>
      <c r="B255" s="15"/>
    </row>
    <row r="256" spans="1:2" s="13" customFormat="1" ht="15.75">
      <c r="A256" s="14"/>
      <c r="B256" s="15"/>
    </row>
    <row r="257" spans="1:2" s="13" customFormat="1" ht="15.75">
      <c r="A257" s="14"/>
      <c r="B257" s="15"/>
    </row>
    <row r="258" spans="1:2" s="13" customFormat="1" ht="15.75">
      <c r="A258" s="14"/>
      <c r="B258" s="15"/>
    </row>
    <row r="259" spans="1:2" s="13" customFormat="1" ht="15.75">
      <c r="A259" s="14"/>
      <c r="B259" s="15"/>
    </row>
    <row r="260" spans="1:2" s="13" customFormat="1" ht="15.75">
      <c r="A260" s="14"/>
      <c r="B260" s="15"/>
    </row>
    <row r="261" spans="1:2" s="13" customFormat="1" ht="15.75">
      <c r="A261" s="14"/>
      <c r="B261" s="15"/>
    </row>
    <row r="262" spans="1:2" s="13" customFormat="1" ht="15.75">
      <c r="A262" s="14"/>
      <c r="B262" s="15"/>
    </row>
    <row r="263" spans="1:2" s="13" customFormat="1" ht="15.75">
      <c r="A263" s="14"/>
      <c r="B263" s="15"/>
    </row>
    <row r="264" spans="1:2" s="13" customFormat="1" ht="15.75">
      <c r="A264" s="14"/>
      <c r="B264" s="15"/>
    </row>
    <row r="265" spans="1:2" s="13" customFormat="1" ht="15.75">
      <c r="A265" s="14"/>
      <c r="B265" s="15"/>
    </row>
    <row r="266" spans="1:2" s="13" customFormat="1" ht="15.75">
      <c r="A266" s="14"/>
      <c r="B266" s="15"/>
    </row>
    <row r="267" spans="1:2" s="13" customFormat="1" ht="15.75">
      <c r="A267" s="14"/>
      <c r="B267" s="15"/>
    </row>
    <row r="268" spans="1:2" s="13" customFormat="1" ht="15.75">
      <c r="A268" s="14"/>
      <c r="B268" s="15"/>
    </row>
    <row r="269" spans="1:2" s="13" customFormat="1" ht="15.75">
      <c r="A269" s="14"/>
      <c r="B269" s="15"/>
    </row>
    <row r="270" spans="1:2" s="13" customFormat="1" ht="15.75">
      <c r="A270" s="14"/>
      <c r="B270" s="15"/>
    </row>
    <row r="271" spans="1:2" s="13" customFormat="1" ht="15.75">
      <c r="A271" s="14"/>
      <c r="B271" s="15"/>
    </row>
    <row r="272" spans="1:2" s="13" customFormat="1" ht="15.75">
      <c r="A272" s="14"/>
      <c r="B272" s="15"/>
    </row>
    <row r="273" spans="1:2" s="13" customFormat="1" ht="15.75">
      <c r="A273" s="14"/>
      <c r="B273" s="15"/>
    </row>
    <row r="274" spans="1:2" s="13" customFormat="1" ht="15.75">
      <c r="A274" s="14"/>
      <c r="B274" s="15"/>
    </row>
    <row r="275" spans="1:2" s="13" customFormat="1" ht="15.75">
      <c r="A275" s="14"/>
      <c r="B275" s="15"/>
    </row>
    <row r="276" spans="1:2" s="13" customFormat="1" ht="15.75">
      <c r="A276" s="14"/>
      <c r="B276" s="15"/>
    </row>
    <row r="277" spans="1:2" s="13" customFormat="1" ht="15.75">
      <c r="A277" s="14"/>
      <c r="B277" s="15"/>
    </row>
    <row r="278" spans="1:2" s="13" customFormat="1" ht="15.75">
      <c r="A278" s="14"/>
      <c r="B278" s="15"/>
    </row>
    <row r="279" spans="1:2" s="13" customFormat="1" ht="15.75">
      <c r="A279" s="14"/>
      <c r="B279" s="15"/>
    </row>
    <row r="280" spans="1:2" s="13" customFormat="1" ht="15.75">
      <c r="A280" s="14"/>
      <c r="B280" s="15"/>
    </row>
    <row r="281" spans="1:2" s="13" customFormat="1" ht="15.75">
      <c r="A281" s="14"/>
      <c r="B281" s="15"/>
    </row>
    <row r="282" spans="1:2" s="13" customFormat="1" ht="15.75">
      <c r="A282" s="14"/>
      <c r="B282" s="15"/>
    </row>
    <row r="283" spans="1:2" s="13" customFormat="1" ht="15.75">
      <c r="A283" s="14"/>
      <c r="B283" s="15"/>
    </row>
    <row r="284" spans="1:2" s="13" customFormat="1" ht="15.75">
      <c r="A284" s="14"/>
      <c r="B284" s="15"/>
    </row>
    <row r="285" spans="1:2" s="13" customFormat="1" ht="15.75">
      <c r="A285" s="14"/>
      <c r="B285" s="15"/>
    </row>
    <row r="286" spans="1:2" s="13" customFormat="1" ht="15.75">
      <c r="A286" s="14"/>
      <c r="B286" s="15"/>
    </row>
    <row r="287" spans="1:2" s="13" customFormat="1" ht="15.75">
      <c r="A287" s="14"/>
      <c r="B287" s="15"/>
    </row>
    <row r="288" spans="1:2" s="13" customFormat="1" ht="15.75">
      <c r="A288" s="14"/>
      <c r="B288" s="15"/>
    </row>
    <row r="289" spans="1:2" s="13" customFormat="1" ht="15.75">
      <c r="A289" s="14"/>
      <c r="B289" s="15"/>
    </row>
    <row r="290" spans="1:2" s="13" customFormat="1" ht="15.75">
      <c r="A290" s="14"/>
      <c r="B290" s="15"/>
    </row>
    <row r="291" spans="1:2" s="13" customFormat="1" ht="15.75">
      <c r="A291" s="14"/>
      <c r="B291" s="15"/>
    </row>
    <row r="292" spans="1:2" s="13" customFormat="1" ht="15.75">
      <c r="A292" s="14"/>
      <c r="B292" s="15"/>
    </row>
    <row r="293" spans="1:2" s="13" customFormat="1" ht="15.75">
      <c r="A293" s="14"/>
      <c r="B293" s="15"/>
    </row>
    <row r="294" spans="1:2" s="13" customFormat="1" ht="15.75">
      <c r="A294" s="14"/>
      <c r="B294" s="15"/>
    </row>
    <row r="295" spans="1:2" s="13" customFormat="1" ht="15.75">
      <c r="A295" s="14"/>
      <c r="B295" s="15"/>
    </row>
  </sheetData>
  <sheetProtection/>
  <mergeCells count="4">
    <mergeCell ref="C6:C7"/>
    <mergeCell ref="A6:B6"/>
    <mergeCell ref="A8:B8"/>
    <mergeCell ref="A4:C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5" customWidth="1"/>
    <col min="4" max="4" width="9.140625" style="1" customWidth="1"/>
    <col min="5" max="5" width="9.140625" style="5" customWidth="1"/>
    <col min="6" max="6" width="9.140625" style="1" customWidth="1"/>
    <col min="7" max="7" width="9.140625" style="5" customWidth="1"/>
    <col min="8" max="8" width="9.140625" style="4" customWidth="1"/>
    <col min="9" max="9" width="9.140625" style="7" customWidth="1"/>
    <col min="10" max="10" width="9.140625" style="6" customWidth="1"/>
    <col min="11" max="116" width="9.140625" style="3" customWidth="1"/>
    <col min="117" max="16384" width="9.140625" style="1" customWidth="1"/>
  </cols>
  <sheetData/>
  <sheetProtection/>
  <printOptions/>
  <pageMargins left="0.35433070866141736" right="0.15748031496062992" top="0" bottom="0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140625" defaultRowHeight="12.75"/>
  <cols>
    <col min="5" max="5" width="9.140625" style="8" customWidth="1"/>
  </cols>
  <sheetData/>
  <sheetProtection/>
  <printOptions/>
  <pageMargins left="0.3958333333333333" right="0.8854166666666666" top="0.75" bottom="0.75" header="0.3" footer="0.3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16" sqref="E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2022-07-20T08:51:23Z</cp:lastPrinted>
  <dcterms:created xsi:type="dcterms:W3CDTF">1996-10-08T23:32:33Z</dcterms:created>
  <dcterms:modified xsi:type="dcterms:W3CDTF">2023-07-19T11:25:26Z</dcterms:modified>
  <cp:category/>
  <cp:version/>
  <cp:contentType/>
  <cp:contentStatus/>
</cp:coreProperties>
</file>