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ПРОЧЕЕ\СД 2022\декабрь\"/>
    </mc:Choice>
  </mc:AlternateContent>
  <bookViews>
    <workbookView xWindow="0" yWindow="0" windowWidth="21570" windowHeight="7545"/>
  </bookViews>
  <sheets>
    <sheet name="2021" sheetId="1" r:id="rId1"/>
  </sheets>
  <definedNames>
    <definedName name="_xlnm._FilterDatabase" localSheetId="0" hidden="1">'2021'!$A$12:$H$31</definedName>
    <definedName name="_xlnm.Print_Titles" localSheetId="0">'2021'!$12:$12</definedName>
  </definedNames>
  <calcPr calcId="152511"/>
</workbook>
</file>

<file path=xl/calcChain.xml><?xml version="1.0" encoding="utf-8"?>
<calcChain xmlns="http://schemas.openxmlformats.org/spreadsheetml/2006/main">
  <c r="F19" i="1" l="1"/>
  <c r="F31" i="1" l="1"/>
  <c r="H30" i="1" l="1"/>
  <c r="H29" i="1" s="1"/>
  <c r="H28" i="1" s="1"/>
  <c r="G30" i="1"/>
  <c r="G29" i="1" s="1"/>
  <c r="G28" i="1" s="1"/>
  <c r="F30" i="1"/>
  <c r="F29" i="1"/>
  <c r="F28" i="1" s="1"/>
  <c r="H26" i="1"/>
  <c r="H25" i="1" s="1"/>
  <c r="H24" i="1" s="1"/>
  <c r="G26" i="1"/>
  <c r="F26" i="1"/>
  <c r="F25" i="1" s="1"/>
  <c r="F24" i="1" s="1"/>
  <c r="G25" i="1"/>
  <c r="G24" i="1" s="1"/>
  <c r="H22" i="1"/>
  <c r="H21" i="1" s="1"/>
  <c r="H20" i="1" s="1"/>
  <c r="G22" i="1"/>
  <c r="G21" i="1" s="1"/>
  <c r="G20" i="1" s="1"/>
  <c r="F22" i="1"/>
  <c r="F21" i="1" s="1"/>
  <c r="F20" i="1" s="1"/>
  <c r="H18" i="1"/>
  <c r="H17" i="1" s="1"/>
  <c r="H16" i="1" s="1"/>
  <c r="G18" i="1"/>
  <c r="G17" i="1" s="1"/>
  <c r="G16" i="1" s="1"/>
  <c r="F18" i="1"/>
  <c r="F17" i="1" s="1"/>
  <c r="F16" i="1" s="1"/>
  <c r="F14" i="1" l="1"/>
  <c r="F13" i="1" s="1"/>
  <c r="F32" i="1" s="1"/>
  <c r="G14" i="1"/>
  <c r="G13" i="1" s="1"/>
  <c r="G32" i="1" s="1"/>
  <c r="H14" i="1"/>
  <c r="H13" i="1" s="1"/>
  <c r="H32" i="1" s="1"/>
</calcChain>
</file>

<file path=xl/sharedStrings.xml><?xml version="1.0" encoding="utf-8"?>
<sst xmlns="http://schemas.openxmlformats.org/spreadsheetml/2006/main" count="68" uniqueCount="40">
  <si>
    <t>Наименование</t>
  </si>
  <si>
    <t>ЦСР</t>
  </si>
  <si>
    <t>ВР</t>
  </si>
  <si>
    <t>Рз</t>
  </si>
  <si>
    <t>ПР</t>
  </si>
  <si>
    <t>04</t>
  </si>
  <si>
    <t>09</t>
  </si>
  <si>
    <t>Дорожное хозяйство (дорожные фонды)</t>
  </si>
  <si>
    <t>Сумма
(тысяч рублей)</t>
  </si>
  <si>
    <t>1</t>
  </si>
  <si>
    <t>2</t>
  </si>
  <si>
    <t>3</t>
  </si>
  <si>
    <t>4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</si>
  <si>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</si>
  <si>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</si>
  <si>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</si>
  <si>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</si>
  <si>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</si>
  <si>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10 0 00 00000</t>
  </si>
  <si>
    <t xml:space="preserve">РАСПРЕДЕЛЕНИЕ  </t>
  </si>
  <si>
    <t>Прочие мероприятия по обслуживанию и содержанию автомобильных дорог общего пользования местного значения</t>
  </si>
  <si>
    <t>10 0 01 S0140</t>
  </si>
  <si>
    <t>2022 год</t>
  </si>
  <si>
    <t>ВСЕГО</t>
  </si>
  <si>
    <t>к решению совета депутатов Шапкинского сельского поселения Тосненского района Ленинградской области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</si>
  <si>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</si>
  <si>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>2023 год</t>
  </si>
  <si>
    <t xml:space="preserve">бюджетных ассигнований дорожного фонда бюджета Шапкинского сельского поселения Тосненского района Ленинградской области  на 2022 год и плановый период 2023 и 2024 годов </t>
  </si>
  <si>
    <t>2024 год</t>
  </si>
  <si>
    <t>Приложение № 9</t>
  </si>
  <si>
    <t xml:space="preserve">от  24.12.2021  № 90 </t>
  </si>
  <si>
    <t>Комплекс процессных мероприятий</t>
  </si>
  <si>
    <t>10 4 01 00000</t>
  </si>
  <si>
    <t>10 4 00 00000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</si>
  <si>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</si>
  <si>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10 4 01 10100</t>
  </si>
  <si>
    <t>10 4 01 10110</t>
  </si>
  <si>
    <t>10 4 01 10120</t>
  </si>
  <si>
    <t>Приложение № 5</t>
  </si>
  <si>
    <t>от  23.12.2022   №112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</si>
</sst>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?"/>
    <numFmt numFmtId="167" formatCode="#,##0.00000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scheme val="minor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4" fillId="2" borderId="1"/>
    <xf numFmtId="0" fontId="6" fillId="2" borderId="1"/>
    <xf numFmtId="0" fontId="6" fillId="2" borderId="1"/>
    <xf numFmtId="0" fontId="6" fillId="2" borderId="1"/>
    <xf numFmtId="0" fontId="1" fillId="2" borderId="1"/>
    <xf numFmtId="0" fontId="7" fillId="2" borderId="1"/>
    <xf numFmtId="0" fontId="7" fillId="2" borderId="1"/>
    <xf numFmtId="0" fontId="7" fillId="2" borderId="1"/>
    <xf numFmtId="0" fontId="8" fillId="2" borderId="1"/>
    <xf numFmtId="0" fontId="7" fillId="2" borderId="1"/>
    <xf numFmtId="9" fontId="9" fillId="2" borderId="1" applyFont="0" applyFill="0" applyBorder="0" applyAlignment="0" applyProtection="0"/>
    <xf numFmtId="9" fontId="4" fillId="2" borderId="1" applyFont="0" applyFill="0" applyBorder="0" applyAlignment="0" applyProtection="0"/>
    <xf numFmtId="164" fontId="4" fillId="2" borderId="1" applyFont="0" applyFill="0" applyBorder="0" applyAlignment="0" applyProtection="0"/>
    <xf numFmtId="164" fontId="9" fillId="2" borderId="1" applyFont="0" applyFill="0" applyBorder="0" applyAlignment="0" applyProtection="0"/>
    <xf numFmtId="164" fontId="9" fillId="2" borderId="1" applyFont="0" applyFill="0" applyBorder="0" applyAlignment="0" applyProtection="0"/>
    <xf numFmtId="164" fontId="9" fillId="2" borderId="1" applyFont="0" applyFill="0" applyBorder="0" applyAlignment="0" applyProtection="0"/>
    <xf numFmtId="164" fontId="9" fillId="2" borderId="1" applyFont="0" applyFill="0" applyBorder="0" applyAlignment="0" applyProtection="0"/>
    <xf numFmtId="0" fontId="1" fillId="2" borderId="1"/>
    <xf numFmtId="0" fontId="4" fillId="2" borderId="1"/>
    <xf numFmtId="0" fontId="1" fillId="2" borderId="1"/>
    <xf numFmtId="0" fontId="6" fillId="2" borderId="1"/>
    <xf numFmtId="0" fontId="7" fillId="2" borderId="1"/>
  </cellStyleXfs>
  <cellXfs count="38">
    <xf numFmtId="0" fontId="0" fillId="0" borderId="0" xfId="0"/>
    <xf numFmtId="0" fontId="3" fillId="3" borderId="0" xfId="0" applyFont="1" applyFill="1" applyAlignment="1">
      <alignment horizontal="right"/>
    </xf>
    <xf numFmtId="49" fontId="3" fillId="3" borderId="2" xfId="1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7" fontId="2" fillId="3" borderId="2" xfId="0" applyNumberFormat="1" applyFont="1" applyFill="1" applyBorder="1" applyAlignment="1">
      <alignment horizontal="center" vertical="center" wrapText="1"/>
    </xf>
    <xf numFmtId="167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top"/>
    </xf>
    <xf numFmtId="167" fontId="2" fillId="3" borderId="2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10" fillId="3" borderId="0" xfId="0" applyFont="1" applyFill="1"/>
    <xf numFmtId="0" fontId="2" fillId="3" borderId="2" xfId="0" applyFont="1" applyFill="1" applyBorder="1" applyAlignment="1">
      <alignment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3" borderId="4" xfId="22" applyNumberFormat="1" applyFont="1" applyFill="1" applyBorder="1" applyAlignment="1">
      <alignment horizontal="left" vertical="center" wrapText="1"/>
    </xf>
    <xf numFmtId="0" fontId="11" fillId="3" borderId="2" xfId="22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2" xfId="1" applyNumberFormat="1" applyFont="1" applyFill="1" applyBorder="1" applyAlignment="1">
      <alignment horizontal="center" vertical="top" wrapText="1"/>
    </xf>
  </cellXfs>
  <cellStyles count="23">
    <cellStyle name="Обычный" xfId="0" builtinId="0"/>
    <cellStyle name="Обычный 2" xfId="1"/>
    <cellStyle name="Обычный 2 2" xfId="8"/>
    <cellStyle name="Обычный 2 2 2" xfId="19"/>
    <cellStyle name="Обычный 3" xfId="2"/>
    <cellStyle name="Обычный 3 2" xfId="7"/>
    <cellStyle name="Обычный 3 3" xfId="18"/>
    <cellStyle name="Обычный 3 4" xfId="6"/>
    <cellStyle name="Обычный 4" xfId="3"/>
    <cellStyle name="Обычный 4 2" xfId="9"/>
    <cellStyle name="Обычный 5" xfId="4"/>
    <cellStyle name="Обычный 5 2" xfId="20"/>
    <cellStyle name="Обычный 5 3" xfId="10"/>
    <cellStyle name="Обычный 7" xfId="5"/>
    <cellStyle name="Обычный 9" xfId="21"/>
    <cellStyle name="Обычный_Приложения 1-9 к бюджету 2007 Поправка" xfId="22"/>
    <cellStyle name="Процентный 2" xfId="11"/>
    <cellStyle name="Процентный 2 2" xfId="12"/>
    <cellStyle name="Финансовый 2" xfId="13"/>
    <cellStyle name="Финансовый 2 10" xfId="14"/>
    <cellStyle name="Финансовый 2 11" xfId="15"/>
    <cellStyle name="Финансовый 2 8" xfId="16"/>
    <cellStyle name="Финансовый 2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view="pageBreakPreview" topLeftCell="A3" zoomScale="90" zoomScaleNormal="100" zoomScaleSheetLayoutView="90" workbookViewId="0">
      <selection activeCell="B3" sqref="B3"/>
    </sheetView>
  </sheetViews>
  <sheetFormatPr defaultRowHeight="15.75" x14ac:dyDescent="0.25"/>
  <cols>
    <col min="1" max="1" width="61.42578125" style="20" customWidth="1"/>
    <col min="2" max="2" width="16.42578125" style="24" customWidth="1"/>
    <col min="3" max="5" width="7.42578125" style="24" customWidth="1"/>
    <col min="6" max="8" width="16.42578125" style="24" customWidth="1"/>
    <col min="9" max="16384" width="9.140625" style="4"/>
  </cols>
  <sheetData>
    <row r="1" spans="1:10" s="6" customFormat="1" ht="16.5" customHeight="1" x14ac:dyDescent="0.25">
      <c r="A1" s="9"/>
      <c r="B1" s="8"/>
      <c r="C1" s="7"/>
      <c r="D1" s="7"/>
      <c r="E1" s="7"/>
      <c r="G1" s="13" t="s">
        <v>38</v>
      </c>
      <c r="H1" s="1"/>
      <c r="I1" s="4"/>
      <c r="J1" s="4"/>
    </row>
    <row r="2" spans="1:10" s="6" customFormat="1" ht="66.75" customHeight="1" x14ac:dyDescent="0.25">
      <c r="A2" s="9"/>
      <c r="B2" s="8"/>
      <c r="C2" s="7"/>
      <c r="D2" s="7"/>
      <c r="E2" s="7"/>
      <c r="G2" s="32" t="s">
        <v>24</v>
      </c>
      <c r="H2" s="32"/>
      <c r="I2" s="4"/>
      <c r="J2" s="4"/>
    </row>
    <row r="3" spans="1:10" s="6" customFormat="1" ht="27" customHeight="1" x14ac:dyDescent="0.25">
      <c r="A3" s="9"/>
      <c r="B3" s="8"/>
      <c r="C3" s="7"/>
      <c r="D3" s="7"/>
      <c r="E3" s="7"/>
      <c r="G3" s="33" t="s">
        <v>39</v>
      </c>
      <c r="H3" s="33"/>
      <c r="I3" s="4"/>
      <c r="J3" s="4"/>
    </row>
    <row r="4" spans="1:10" s="6" customFormat="1" ht="16.5" customHeight="1" x14ac:dyDescent="0.25">
      <c r="A4" s="9"/>
      <c r="B4" s="8"/>
      <c r="C4" s="7"/>
      <c r="D4" s="7"/>
      <c r="E4" s="7"/>
      <c r="G4" s="13" t="s">
        <v>29</v>
      </c>
      <c r="H4" s="1"/>
      <c r="I4" s="4"/>
      <c r="J4" s="4"/>
    </row>
    <row r="5" spans="1:10" s="6" customFormat="1" ht="66.75" customHeight="1" x14ac:dyDescent="0.25">
      <c r="A5" s="9"/>
      <c r="B5" s="8"/>
      <c r="C5" s="7"/>
      <c r="D5" s="7"/>
      <c r="E5" s="7"/>
      <c r="G5" s="32" t="s">
        <v>24</v>
      </c>
      <c r="H5" s="32"/>
      <c r="I5" s="4"/>
      <c r="J5" s="4"/>
    </row>
    <row r="6" spans="1:10" s="6" customFormat="1" ht="27" customHeight="1" x14ac:dyDescent="0.25">
      <c r="A6" s="9"/>
      <c r="B6" s="8"/>
      <c r="C6" s="7"/>
      <c r="D6" s="7"/>
      <c r="E6" s="7"/>
      <c r="G6" s="33" t="s">
        <v>30</v>
      </c>
      <c r="H6" s="33"/>
      <c r="I6" s="4"/>
      <c r="J6" s="4"/>
    </row>
    <row r="7" spans="1:10" s="6" customFormat="1" ht="26.25" customHeight="1" x14ac:dyDescent="0.25">
      <c r="A7" s="34" t="s">
        <v>19</v>
      </c>
      <c r="B7" s="34"/>
      <c r="C7" s="34"/>
      <c r="D7" s="34"/>
      <c r="E7" s="34"/>
      <c r="F7" s="34"/>
      <c r="G7" s="34"/>
      <c r="H7" s="34"/>
    </row>
    <row r="8" spans="1:10" s="6" customFormat="1" ht="55.5" customHeight="1" x14ac:dyDescent="0.25">
      <c r="A8" s="34" t="s">
        <v>27</v>
      </c>
      <c r="B8" s="34"/>
      <c r="C8" s="34"/>
      <c r="D8" s="34"/>
      <c r="E8" s="34"/>
      <c r="F8" s="34"/>
      <c r="G8" s="34"/>
      <c r="H8" s="34"/>
    </row>
    <row r="9" spans="1:10" s="6" customFormat="1" ht="15.6" customHeight="1" x14ac:dyDescent="0.25">
      <c r="A9" s="29"/>
      <c r="B9" s="29"/>
      <c r="C9" s="29"/>
      <c r="D9" s="29"/>
      <c r="E9" s="29"/>
      <c r="F9" s="5"/>
    </row>
    <row r="10" spans="1:10" ht="35.25" customHeight="1" x14ac:dyDescent="0.25">
      <c r="A10" s="36" t="s">
        <v>0</v>
      </c>
      <c r="B10" s="37" t="s">
        <v>1</v>
      </c>
      <c r="C10" s="37" t="s">
        <v>2</v>
      </c>
      <c r="D10" s="36" t="s">
        <v>3</v>
      </c>
      <c r="E10" s="36" t="s">
        <v>4</v>
      </c>
      <c r="F10" s="35" t="s">
        <v>8</v>
      </c>
      <c r="G10" s="35"/>
      <c r="H10" s="35"/>
    </row>
    <row r="11" spans="1:10" ht="15.75" customHeight="1" x14ac:dyDescent="0.25">
      <c r="A11" s="36"/>
      <c r="B11" s="37"/>
      <c r="C11" s="37"/>
      <c r="D11" s="36"/>
      <c r="E11" s="36"/>
      <c r="F11" s="3" t="s">
        <v>22</v>
      </c>
      <c r="G11" s="3" t="s">
        <v>26</v>
      </c>
      <c r="H11" s="3" t="s">
        <v>28</v>
      </c>
    </row>
    <row r="12" spans="1:10" x14ac:dyDescent="0.25">
      <c r="A12" s="10" t="s">
        <v>9</v>
      </c>
      <c r="B12" s="10" t="s">
        <v>10</v>
      </c>
      <c r="C12" s="10" t="s">
        <v>11</v>
      </c>
      <c r="D12" s="10" t="s">
        <v>12</v>
      </c>
      <c r="E12" s="11">
        <v>5</v>
      </c>
      <c r="F12" s="12">
        <v>6</v>
      </c>
      <c r="G12" s="11">
        <v>7</v>
      </c>
      <c r="H12" s="12">
        <v>8</v>
      </c>
    </row>
    <row r="13" spans="1:10" s="25" customFormat="1" ht="56.25" customHeight="1" x14ac:dyDescent="0.25">
      <c r="A13" s="26" t="s">
        <v>25</v>
      </c>
      <c r="B13" s="19" t="s">
        <v>18</v>
      </c>
      <c r="C13" s="14"/>
      <c r="D13" s="15"/>
      <c r="E13" s="15"/>
      <c r="F13" s="16">
        <f>F14</f>
        <v>3684.6665000000003</v>
      </c>
      <c r="G13" s="16">
        <f t="shared" ref="G13:H13" si="0">G14</f>
        <v>1911.6</v>
      </c>
      <c r="H13" s="16">
        <f t="shared" si="0"/>
        <v>1982.6</v>
      </c>
    </row>
    <row r="14" spans="1:10" s="25" customFormat="1" ht="31.5" customHeight="1" x14ac:dyDescent="0.25">
      <c r="A14" s="30" t="s">
        <v>31</v>
      </c>
      <c r="B14" s="19" t="s">
        <v>33</v>
      </c>
      <c r="C14" s="18"/>
      <c r="D14" s="19"/>
      <c r="E14" s="19"/>
      <c r="F14" s="16">
        <f>F16+F20+F24+F28</f>
        <v>3684.6665000000003</v>
      </c>
      <c r="G14" s="16">
        <f>G16+G20+G24+G28</f>
        <v>1911.6</v>
      </c>
      <c r="H14" s="16">
        <f>H16+H20+H24+H28</f>
        <v>1982.6</v>
      </c>
    </row>
    <row r="15" spans="1:10" s="25" customFormat="1" ht="98.25" customHeight="1" x14ac:dyDescent="0.25">
      <c r="A15" s="31" t="s">
        <v>34</v>
      </c>
      <c r="B15" s="19" t="s">
        <v>32</v>
      </c>
      <c r="C15" s="18"/>
      <c r="D15" s="19"/>
      <c r="E15" s="19"/>
      <c r="F15" s="16"/>
      <c r="G15" s="16"/>
      <c r="H15" s="16"/>
    </row>
    <row r="16" spans="1:10" s="25" customFormat="1" x14ac:dyDescent="0.25">
      <c r="A16" s="27" t="s">
        <v>15</v>
      </c>
      <c r="B16" s="15" t="s">
        <v>35</v>
      </c>
      <c r="C16" s="14"/>
      <c r="D16" s="15"/>
      <c r="E16" s="15"/>
      <c r="F16" s="17">
        <f>F17</f>
        <v>3070.7060000000001</v>
      </c>
      <c r="G16" s="17">
        <f t="shared" ref="G16:H18" si="1">G17</f>
        <v>820</v>
      </c>
      <c r="H16" s="17">
        <f t="shared" si="1"/>
        <v>850</v>
      </c>
    </row>
    <row r="17" spans="1:8" s="25" customFormat="1" ht="31.5" x14ac:dyDescent="0.25">
      <c r="A17" s="27" t="s">
        <v>13</v>
      </c>
      <c r="B17" s="15" t="s">
        <v>35</v>
      </c>
      <c r="C17" s="14">
        <v>200</v>
      </c>
      <c r="D17" s="15"/>
      <c r="E17" s="15"/>
      <c r="F17" s="17">
        <f>F18</f>
        <v>3070.7060000000001</v>
      </c>
      <c r="G17" s="17">
        <f t="shared" si="1"/>
        <v>820</v>
      </c>
      <c r="H17" s="17">
        <f t="shared" si="1"/>
        <v>850</v>
      </c>
    </row>
    <row r="18" spans="1:8" s="25" customFormat="1" ht="31.5" x14ac:dyDescent="0.25">
      <c r="A18" s="28" t="s">
        <v>14</v>
      </c>
      <c r="B18" s="15" t="s">
        <v>35</v>
      </c>
      <c r="C18" s="14">
        <v>240</v>
      </c>
      <c r="D18" s="15"/>
      <c r="E18" s="15"/>
      <c r="F18" s="17">
        <f>F19</f>
        <v>3070.7060000000001</v>
      </c>
      <c r="G18" s="17">
        <f t="shared" si="1"/>
        <v>820</v>
      </c>
      <c r="H18" s="17">
        <f t="shared" si="1"/>
        <v>850</v>
      </c>
    </row>
    <row r="19" spans="1:8" s="25" customFormat="1" ht="27" customHeight="1" x14ac:dyDescent="0.25">
      <c r="A19" s="27" t="s">
        <v>7</v>
      </c>
      <c r="B19" s="15" t="s">
        <v>35</v>
      </c>
      <c r="C19" s="14">
        <v>240</v>
      </c>
      <c r="D19" s="15" t="s">
        <v>5</v>
      </c>
      <c r="E19" s="15" t="s">
        <v>6</v>
      </c>
      <c r="F19" s="17">
        <f>300+500+1500+300+470.706</f>
        <v>3070.7060000000001</v>
      </c>
      <c r="G19" s="17">
        <v>820</v>
      </c>
      <c r="H19" s="17">
        <v>850</v>
      </c>
    </row>
    <row r="20" spans="1:8" s="25" customFormat="1" ht="47.25" x14ac:dyDescent="0.25">
      <c r="A20" s="27" t="s">
        <v>16</v>
      </c>
      <c r="B20" s="2" t="s">
        <v>36</v>
      </c>
      <c r="C20" s="14"/>
      <c r="D20" s="15"/>
      <c r="E20" s="15"/>
      <c r="F20" s="17">
        <f>F21</f>
        <v>300</v>
      </c>
      <c r="G20" s="17">
        <f t="shared" ref="G20:H22" si="2">G21</f>
        <v>1000</v>
      </c>
      <c r="H20" s="17">
        <f t="shared" si="2"/>
        <v>1100</v>
      </c>
    </row>
    <row r="21" spans="1:8" s="25" customFormat="1" ht="31.5" x14ac:dyDescent="0.25">
      <c r="A21" s="27" t="s">
        <v>13</v>
      </c>
      <c r="B21" s="2" t="s">
        <v>36</v>
      </c>
      <c r="C21" s="14">
        <v>200</v>
      </c>
      <c r="D21" s="15"/>
      <c r="E21" s="15"/>
      <c r="F21" s="17">
        <f>F22</f>
        <v>300</v>
      </c>
      <c r="G21" s="17">
        <f t="shared" si="2"/>
        <v>1000</v>
      </c>
      <c r="H21" s="17">
        <f t="shared" si="2"/>
        <v>1100</v>
      </c>
    </row>
    <row r="22" spans="1:8" s="25" customFormat="1" ht="31.5" x14ac:dyDescent="0.25">
      <c r="A22" s="28" t="s">
        <v>14</v>
      </c>
      <c r="B22" s="2" t="s">
        <v>36</v>
      </c>
      <c r="C22" s="14">
        <v>240</v>
      </c>
      <c r="D22" s="15"/>
      <c r="E22" s="15"/>
      <c r="F22" s="17">
        <f>F23</f>
        <v>300</v>
      </c>
      <c r="G22" s="17">
        <f t="shared" si="2"/>
        <v>1000</v>
      </c>
      <c r="H22" s="17">
        <f t="shared" si="2"/>
        <v>1100</v>
      </c>
    </row>
    <row r="23" spans="1:8" s="25" customFormat="1" x14ac:dyDescent="0.25">
      <c r="A23" s="27" t="s">
        <v>7</v>
      </c>
      <c r="B23" s="2" t="s">
        <v>36</v>
      </c>
      <c r="C23" s="14">
        <v>240</v>
      </c>
      <c r="D23" s="15" t="s">
        <v>5</v>
      </c>
      <c r="E23" s="15" t="s">
        <v>6</v>
      </c>
      <c r="F23" s="17">
        <v>300</v>
      </c>
      <c r="G23" s="17">
        <v>1000</v>
      </c>
      <c r="H23" s="17">
        <v>1100</v>
      </c>
    </row>
    <row r="24" spans="1:8" s="25" customFormat="1" ht="47.25" hidden="1" x14ac:dyDescent="0.25">
      <c r="A24" s="28" t="s">
        <v>17</v>
      </c>
      <c r="B24" s="15" t="s">
        <v>21</v>
      </c>
      <c r="C24" s="14"/>
      <c r="D24" s="15"/>
      <c r="E24" s="15"/>
      <c r="F24" s="17">
        <f>F25</f>
        <v>0</v>
      </c>
      <c r="G24" s="17">
        <f t="shared" ref="G24:H26" si="3">G25</f>
        <v>0</v>
      </c>
      <c r="H24" s="17">
        <f t="shared" si="3"/>
        <v>0</v>
      </c>
    </row>
    <row r="25" spans="1:8" s="25" customFormat="1" ht="31.5" hidden="1" x14ac:dyDescent="0.25">
      <c r="A25" s="27" t="s">
        <v>13</v>
      </c>
      <c r="B25" s="15" t="s">
        <v>21</v>
      </c>
      <c r="C25" s="14">
        <v>200</v>
      </c>
      <c r="D25" s="15"/>
      <c r="E25" s="15"/>
      <c r="F25" s="17">
        <f>F26</f>
        <v>0</v>
      </c>
      <c r="G25" s="17">
        <f t="shared" si="3"/>
        <v>0</v>
      </c>
      <c r="H25" s="17">
        <f t="shared" si="3"/>
        <v>0</v>
      </c>
    </row>
    <row r="26" spans="1:8" s="25" customFormat="1" ht="31.5" hidden="1" x14ac:dyDescent="0.25">
      <c r="A26" s="28" t="s">
        <v>14</v>
      </c>
      <c r="B26" s="15" t="s">
        <v>21</v>
      </c>
      <c r="C26" s="14">
        <v>240</v>
      </c>
      <c r="D26" s="15"/>
      <c r="E26" s="15"/>
      <c r="F26" s="17">
        <f>F27</f>
        <v>0</v>
      </c>
      <c r="G26" s="17">
        <f t="shared" si="3"/>
        <v>0</v>
      </c>
      <c r="H26" s="17">
        <f t="shared" si="3"/>
        <v>0</v>
      </c>
    </row>
    <row r="27" spans="1:8" s="25" customFormat="1" ht="31.5" hidden="1" customHeight="1" x14ac:dyDescent="0.25">
      <c r="A27" s="27" t="s">
        <v>7</v>
      </c>
      <c r="B27" s="15" t="s">
        <v>21</v>
      </c>
      <c r="C27" s="14">
        <v>240</v>
      </c>
      <c r="D27" s="15" t="s">
        <v>5</v>
      </c>
      <c r="E27" s="15" t="s">
        <v>6</v>
      </c>
      <c r="F27" s="17">
        <v>0</v>
      </c>
      <c r="G27" s="17">
        <v>0</v>
      </c>
      <c r="H27" s="17">
        <v>0</v>
      </c>
    </row>
    <row r="28" spans="1:8" s="25" customFormat="1" ht="47.25" x14ac:dyDescent="0.25">
      <c r="A28" s="27" t="s">
        <v>20</v>
      </c>
      <c r="B28" s="2" t="s">
        <v>37</v>
      </c>
      <c r="C28" s="14"/>
      <c r="D28" s="15"/>
      <c r="E28" s="15"/>
      <c r="F28" s="17">
        <f>F29</f>
        <v>313.96049999999991</v>
      </c>
      <c r="G28" s="17">
        <f t="shared" ref="G28:H30" si="4">G29</f>
        <v>91.6</v>
      </c>
      <c r="H28" s="17">
        <f t="shared" si="4"/>
        <v>32.6</v>
      </c>
    </row>
    <row r="29" spans="1:8" s="25" customFormat="1" ht="31.5" x14ac:dyDescent="0.25">
      <c r="A29" s="27" t="s">
        <v>13</v>
      </c>
      <c r="B29" s="2" t="s">
        <v>37</v>
      </c>
      <c r="C29" s="14">
        <v>200</v>
      </c>
      <c r="D29" s="15"/>
      <c r="E29" s="15"/>
      <c r="F29" s="17">
        <f>F30</f>
        <v>313.96049999999991</v>
      </c>
      <c r="G29" s="17">
        <f t="shared" si="4"/>
        <v>91.6</v>
      </c>
      <c r="H29" s="17">
        <f t="shared" si="4"/>
        <v>32.6</v>
      </c>
    </row>
    <row r="30" spans="1:8" s="25" customFormat="1" ht="31.5" x14ac:dyDescent="0.25">
      <c r="A30" s="28" t="s">
        <v>14</v>
      </c>
      <c r="B30" s="2" t="s">
        <v>37</v>
      </c>
      <c r="C30" s="14">
        <v>240</v>
      </c>
      <c r="D30" s="15"/>
      <c r="E30" s="15"/>
      <c r="F30" s="17">
        <f>F31</f>
        <v>313.96049999999991</v>
      </c>
      <c r="G30" s="17">
        <f t="shared" si="4"/>
        <v>91.6</v>
      </c>
      <c r="H30" s="17">
        <f t="shared" si="4"/>
        <v>32.6</v>
      </c>
    </row>
    <row r="31" spans="1:8" s="25" customFormat="1" x14ac:dyDescent="0.25">
      <c r="A31" s="27" t="s">
        <v>7</v>
      </c>
      <c r="B31" s="2" t="s">
        <v>37</v>
      </c>
      <c r="C31" s="14">
        <v>240</v>
      </c>
      <c r="D31" s="15" t="s">
        <v>5</v>
      </c>
      <c r="E31" s="15" t="s">
        <v>6</v>
      </c>
      <c r="F31" s="17">
        <f>40.8+573.1605-300</f>
        <v>313.96049999999991</v>
      </c>
      <c r="G31" s="17">
        <v>91.6</v>
      </c>
      <c r="H31" s="17">
        <v>32.6</v>
      </c>
    </row>
    <row r="32" spans="1:8" s="6" customFormat="1" x14ac:dyDescent="0.25">
      <c r="A32" s="21" t="s">
        <v>23</v>
      </c>
      <c r="B32" s="22"/>
      <c r="C32" s="22"/>
      <c r="D32" s="22"/>
      <c r="E32" s="22"/>
      <c r="F32" s="23">
        <f>F13</f>
        <v>3684.6665000000003</v>
      </c>
      <c r="G32" s="23">
        <f t="shared" ref="G32:H32" si="5">G13</f>
        <v>1911.6</v>
      </c>
      <c r="H32" s="23">
        <f t="shared" si="5"/>
        <v>1982.6</v>
      </c>
    </row>
  </sheetData>
  <autoFilter ref="A12:H31"/>
  <mergeCells count="12">
    <mergeCell ref="G2:H2"/>
    <mergeCell ref="G3:H3"/>
    <mergeCell ref="A7:H7"/>
    <mergeCell ref="F10:H10"/>
    <mergeCell ref="A10:A11"/>
    <mergeCell ref="B10:B11"/>
    <mergeCell ref="C10:C11"/>
    <mergeCell ref="D10:D11"/>
    <mergeCell ref="E10:E11"/>
    <mergeCell ref="A8:H8"/>
    <mergeCell ref="G5:H5"/>
    <mergeCell ref="G6:H6"/>
  </mergeCells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2023-01-09T13:24:22Z</cp:lastPrinted>
  <dcterms:created xsi:type="dcterms:W3CDTF">2017-10-11T12:40:42Z</dcterms:created>
  <dcterms:modified xsi:type="dcterms:W3CDTF">2023-01-09T13:24:27Z</dcterms:modified>
</cp:coreProperties>
</file>