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4"/>
  </bookViews>
  <sheets>
    <sheet name="ПР 3 " sheetId="1" r:id="rId1"/>
    <sheet name="ПР 4" sheetId="2" r:id="rId2"/>
    <sheet name="ПР5" sheetId="3" r:id="rId3"/>
    <sheet name="ПР7" sheetId="4" r:id="rId4"/>
    <sheet name="ПР8" sheetId="5" r:id="rId5"/>
    <sheet name="ПР 9" sheetId="6" r:id="rId6"/>
    <sheet name="П 13" sheetId="7" r:id="rId7"/>
    <sheet name="П 14" sheetId="8" r:id="rId8"/>
  </sheets>
  <definedNames>
    <definedName name="_xlnm.Print_Area" localSheetId="0">'ПР 3 '!$A$1:$C$28</definedName>
    <definedName name="_xlnm.Print_Area" localSheetId="1">'ПР 4'!$A$1:$D$28</definedName>
    <definedName name="_xlnm.Print_Area" localSheetId="5">'ПР 9'!$A$1:$F$16</definedName>
    <definedName name="_xlnm.Print_Area" localSheetId="2">'ПР5'!$A$1:$C$49</definedName>
    <definedName name="_xlnm.Print_Area" localSheetId="3">'ПР7'!$A$1:$H$163</definedName>
    <definedName name="_xlnm.Print_Area" localSheetId="4">'ПР8'!$A$1:$I$131</definedName>
  </definedNames>
  <calcPr fullCalcOnLoad="1"/>
</workbook>
</file>

<file path=xl/sharedStrings.xml><?xml version="1.0" encoding="utf-8"?>
<sst xmlns="http://schemas.openxmlformats.org/spreadsheetml/2006/main" count="1327" uniqueCount="338">
  <si>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</si>
  <si>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</si>
  <si>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</si>
  <si>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</si>
  <si>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</si>
  <si>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к решению Совета депутатов Шапкинского сельского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</si>
  <si>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</si>
  <si>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</si>
  <si>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</si>
  <si>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</si>
  <si>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</si>
  <si>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Сумма (тысяч рублей)</t>
  </si>
  <si>
    <t xml:space="preserve">                                                                                                Приложение № 5</t>
  </si>
  <si>
    <t>ПЕРЕЧЕНЬ</t>
  </si>
  <si>
    <t>главных администраторов доходов бюджета Шапкинского сельского поселения</t>
  </si>
  <si>
    <t>Тосненского района Ленинградской области</t>
  </si>
  <si>
    <t xml:space="preserve">Код бюджетной классификации </t>
  </si>
  <si>
    <t>Российской Федерации</t>
  </si>
  <si>
    <t>Наименование администратора доходов местного бюджета</t>
  </si>
  <si>
    <t>1 11 07015 10 0000 120</t>
  </si>
  <si>
    <t>(тысяч рублей)</t>
  </si>
  <si>
    <t>Приложение № 3</t>
  </si>
  <si>
    <t>Перечень</t>
  </si>
  <si>
    <t>дополнительных кодов бюджетной классификации</t>
  </si>
  <si>
    <t>КЛАССИФИКАТОР ЦЕЛЕВОЙ СТАТЬИ РАСХОДОВ</t>
  </si>
  <si>
    <t xml:space="preserve">Код </t>
  </si>
  <si>
    <t>Наименование</t>
  </si>
  <si>
    <t>Иные межбюджетные трансферты бюджету района из бюджетов поселений на осуществление части полномочий по исполнению бюджетов поселений (местный бюджет)</t>
  </si>
  <si>
    <t>Иные межбюджетные трансферты бюджету района из бюджетов поселений на осуществление части полномочий по ТЭР(зарплата) (местный бюджет)</t>
  </si>
  <si>
    <t>1 14 01050 10 0000 410</t>
  </si>
  <si>
    <t>1 14 04050 10 0000 420</t>
  </si>
  <si>
    <t>1 17 01050 10 0000 180</t>
  </si>
  <si>
    <t>1 17 05050 10 0000 180</t>
  </si>
  <si>
    <t>2  08 05000 10 0000 180</t>
  </si>
  <si>
    <t>1 11 09045 10 0002 120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</si>
  <si>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 (плата за наем детям-сиротам)</t>
  </si>
  <si>
    <t>1 11 09045 10 0003 120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</si>
  <si>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 (иные поступления)</t>
  </si>
  <si>
    <t>1 13 01995 10 0000 130</t>
  </si>
  <si>
    <t>1 13 02995 10 0000 130</t>
  </si>
  <si>
    <t>1 14 02052 10 0000 410</t>
  </si>
  <si>
    <t>1 14 02052 10 0000 440</t>
  </si>
  <si>
    <t>1 14 02053 10 0000 440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</si>
  <si>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</si>
  <si>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1 11 05027 10 0000 120</t>
  </si>
  <si>
    <t>1 11 09035 10 0000 120</t>
  </si>
  <si>
    <t>1 13 01540 10 0000 130</t>
  </si>
  <si>
    <t>1 14 02053 10 0000 410</t>
  </si>
  <si>
    <t>1 16 37040 10 0000 140</t>
  </si>
  <si>
    <t>1 16 46000 10 0000 140</t>
  </si>
  <si>
    <t>2  02 03999 10 0000 151</t>
  </si>
  <si>
    <t>2 18 05000 10 0000 180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</si>
  <si>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(плата за наем)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</si>
  <si>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</si>
  <si>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</si>
  <si>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</si>
  <si>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</si>
  <si>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</si>
  <si>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</si>
  <si>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</si>
  <si>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Доходы от эксплуатации и использования имущества автомобильных дорог, находящихся в собственности сельских  поселений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</si>
  <si>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</si>
  <si>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</si>
  <si>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</si>
  <si>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</si>
  <si>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</si>
  <si>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</si>
  <si>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</si>
  <si>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</si>
  <si>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</si>
  <si>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</si>
  <si>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</si>
  <si>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</si>
  <si>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</si>
  <si>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</si>
  <si>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</si>
  <si>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</si>
  <si>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</si>
  <si>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</si>
  <si>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</si>
  <si>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</si>
  <si>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 организациями остатков субсидий прошлых лет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</si>
  <si>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</si>
  <si>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</si>
  <si>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2 18 05020 10 0000 180</t>
  </si>
  <si>
    <t>Доходы бюджетов сельских поселений от возврата автономными учреждениями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</si>
  <si>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</si>
  <si>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</si>
  <si>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1 11 09045 10 0001 120</t>
  </si>
  <si>
    <t>Единый сельскохозяйственный налог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</si>
  <si>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</si>
  <si>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</si>
  <si>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</si>
  <si>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</si>
  <si>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</si>
  <si>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</si>
  <si>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</si>
  <si>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</si>
  <si>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Сумма</t>
  </si>
  <si>
    <t>Администрация Шапкинского сельского поселения Тосненского района Ленинградской области</t>
  </si>
  <si>
    <t>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</si>
  <si>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</si>
  <si>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</si>
  <si>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</si>
  <si>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</si>
  <si>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</si>
  <si>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</si>
  <si>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</si>
  <si>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</si>
  <si>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120</t>
  </si>
  <si>
    <t>.0104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</si>
  <si>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</si>
  <si>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</si>
  <si>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</si>
  <si>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</si>
  <si>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</si>
  <si>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</si>
  <si>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0203</t>
  </si>
  <si>
    <t>0300</t>
  </si>
  <si>
    <t>0309</t>
  </si>
  <si>
    <t>Мероприятия в области пожарной безопасности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</si>
  <si>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</si>
  <si>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</si>
  <si>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</si>
  <si>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</si>
  <si>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>0500</t>
  </si>
  <si>
    <t/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</si>
  <si>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</si>
  <si>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</si>
  <si>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</si>
  <si>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</si>
  <si>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</si>
  <si>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</si>
  <si>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</si>
  <si>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</si>
  <si>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</si>
  <si>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</si>
  <si>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</si>
  <si>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</si>
  <si>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</si>
  <si>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</si>
  <si>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1100</t>
  </si>
  <si>
    <t>1105</t>
  </si>
  <si>
    <t>Приложение № 9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</si>
  <si>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</si>
  <si>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</si>
  <si>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</si>
  <si>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</si>
  <si>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</si>
  <si>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</si>
  <si>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</si>
  <si>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</si>
  <si>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</si>
  <si>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91 3 01 50650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</si>
  <si>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</si>
  <si>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</si>
  <si>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</si>
  <si>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</si>
  <si>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</si>
  <si>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</si>
  <si>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</si>
  <si>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</si>
  <si>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</si>
  <si>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</si>
  <si>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</si>
  <si>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</si>
  <si>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</si>
  <si>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</si>
  <si>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Национальная безопасность</t>
  </si>
  <si>
    <t>99  0 00 00000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</si>
  <si>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</si>
  <si>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</si>
  <si>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</si>
  <si>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t>99  9 01 10360</t>
  </si>
  <si>
    <r>
      <t xml:space="preserve">Мероприятия в области национальной экономики </t>
    </r>
  </si>
  <si>
    <t>99 9 01 10630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</si>
  <si>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</si>
  <si>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15 0 01 00000</t>
  </si>
  <si>
    <t>Основное мероприятие "Поддержка  проектов местных инциатив граждан"</t>
  </si>
  <si>
    <t>99 9 01 13280</t>
  </si>
  <si>
    <t>99 9 01 13300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</si>
  <si>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</si>
  <si>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Мероприятия по организации сбора и вывоза бытовых отходов </t>
  </si>
  <si>
    <t>99 9 01 11680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</si>
  <si>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</si>
  <si>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</si>
  <si>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</si>
  <si>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Мероприятия на капитальный ремонт и ремонт автомобильных дорог общего пользования местного значения (областной бюджет)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</si>
  <si>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</si>
  <si>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</si>
  <si>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</si>
  <si>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</si>
  <si>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t>2018 год</t>
  </si>
  <si>
    <t>Мероприятия по усточиввому развитию части территорий</t>
  </si>
  <si>
    <t>на 2017 год</t>
  </si>
  <si>
    <t>2 02 30024 10 0000 151</t>
  </si>
  <si>
    <t>2 02 35118 10 0000 151</t>
  </si>
  <si>
    <t>2 02 20216 10 0000 151</t>
  </si>
  <si>
    <t>ГАД</t>
  </si>
  <si>
    <t>администрация Шапкинского сельского поселения</t>
  </si>
  <si>
    <t>Код доходов местного бюджета</t>
  </si>
  <si>
    <t>009</t>
  </si>
  <si>
    <t>2 02 29999 10 0000 151</t>
  </si>
  <si>
    <t>2 02 15001 10 0000 151</t>
  </si>
  <si>
    <t>2 02 15002 10 0000 151</t>
  </si>
  <si>
    <t>2 02 45160 10 0000 151</t>
  </si>
  <si>
    <t>2 02 49999 10 0000 151</t>
  </si>
  <si>
    <t xml:space="preserve"> на 2017 год</t>
  </si>
  <si>
    <t>0113</t>
  </si>
  <si>
    <t xml:space="preserve"> 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</si>
  <si>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</si>
  <si>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</si>
  <si>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</si>
  <si>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</si>
  <si>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0106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</si>
  <si>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</si>
  <si>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0111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</si>
  <si>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</si>
  <si>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</si>
  <si>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</si>
  <si>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</si>
  <si>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</si>
  <si>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</si>
  <si>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</si>
  <si>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</si>
  <si>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</si>
  <si>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</si>
  <si>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</si>
  <si>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Основные мероприятия "Обеспечения пожарной безопасности"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</si>
  <si>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</si>
  <si>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15 0 00 00000</t>
  </si>
  <si>
    <t>15 0 01 S0880</t>
  </si>
  <si>
    <t>15 0 01 S4390</t>
  </si>
  <si>
    <t>0400</t>
  </si>
  <si>
    <t>0409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</si>
  <si>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</si>
  <si>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</si>
  <si>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</si>
  <si>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</si>
  <si>
    <t>Другие вопросы в области национальной экономики</t>
  </si>
  <si>
    <t>0412</t>
  </si>
  <si>
    <t>99 9 01 10360</t>
  </si>
  <si>
    <t>Мероприятия по усточиввому развитию части территорий, являющихся административным центром поселения</t>
  </si>
  <si>
    <t>99 9 01 13320</t>
  </si>
  <si>
    <t>Социальные выплаты гражданам, кроме публично нормативных обязательств</t>
  </si>
  <si>
    <t xml:space="preserve">Мероприятия по организации и проведение физкультурных спортивно-массовых  мероприятий </t>
  </si>
  <si>
    <t>009 0104 91 3 01 60600 540 060</t>
  </si>
  <si>
    <t>009 0104 91 3 01 60620 540 062</t>
  </si>
  <si>
    <t>009 0104 91 3 01 60640 540 064</t>
  </si>
  <si>
    <t>009 0104 91 3 01 60650 540 065</t>
  </si>
  <si>
    <t>2019 год</t>
  </si>
  <si>
    <t>99 9 01 96010</t>
  </si>
  <si>
    <t xml:space="preserve"> на плановый период 2018-2019 годы</t>
  </si>
  <si>
    <t>1 16  90050 10 0000 140</t>
  </si>
  <si>
    <t>Прочие поступления от денежных взысканий  (штрафов)  и иных сумм в возмещение ущерба, зачисляемые в бюджеты сельских поселений</t>
  </si>
  <si>
    <t>0314</t>
  </si>
  <si>
    <t>99 9 01 11300</t>
  </si>
  <si>
    <t>Приложение № 4</t>
  </si>
  <si>
    <t>93 9 01 00030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</si>
  <si>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</si>
  <si>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</si>
  <si>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</si>
  <si>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</si>
  <si>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</si>
  <si>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</si>
  <si>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</si>
  <si>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</si>
  <si>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</si>
  <si>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</si>
  <si>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</si>
  <si>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</si>
  <si>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</si>
  <si>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</si>
  <si>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</si>
  <si>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</si>
  <si>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</si>
  <si>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</si>
  <si>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</si>
  <si>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</si>
  <si>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</si>
  <si>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</si>
  <si>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</si>
  <si>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</si>
  <si>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</si>
  <si>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Сумма 2019 год (тысяч рублей)</t>
  </si>
  <si>
    <t>Иные межбюджетные трансферты бюджету района из бюджетов поселений на осуществление части полномочий на 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</si>
  <si>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 отдельных полномочий межмуниципального характера в сфере архивного дела (местный бюджет)</t>
  </si>
  <si>
    <t xml:space="preserve">Приложение № 5 </t>
  </si>
  <si>
    <t>15 0 01 70880</t>
  </si>
  <si>
    <t>15 0 01 74390</t>
  </si>
  <si>
    <t>15 0 01  S4390</t>
  </si>
  <si>
    <t xml:space="preserve">Межбюджетные трансферты, получаемые из других бюджетов </t>
  </si>
  <si>
    <t xml:space="preserve">бюджетной системы Российской Федерации </t>
  </si>
  <si>
    <t>в 2017 году</t>
  </si>
  <si>
    <t>Источник доходов</t>
  </si>
  <si>
    <t>Межбюджетные трансферты, получаемые из других бюджетов бюджетной системы Российской Федерации</t>
  </si>
  <si>
    <t>2 02 00000 00 0000 000</t>
  </si>
  <si>
    <t>БЕЗВОЗМЕЗДНЫЕ ПОСТУПЛЕНИЯ ОТ ДРУГИХ БЮДЖЕТОВ БЮДЖЕТНОЙ СИСТЕМЫ РФ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</si>
  <si>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</si>
  <si>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</si>
  <si>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 xml:space="preserve">Субсидии бюджетам сельских поселений на капитальный ремонт и ремонт автомобильных дорог общего пользования местного значения </t>
  </si>
  <si>
    <t xml:space="preserve">                                           к решению Совета депутатов </t>
  </si>
  <si>
    <t xml:space="preserve">                                           Шапкинского сельского</t>
  </si>
  <si>
    <t xml:space="preserve">                                           поселения Тосненского района </t>
  </si>
  <si>
    <t xml:space="preserve">                                           Ленинградской области</t>
  </si>
  <si>
    <t xml:space="preserve">                                           Приложение № 8</t>
  </si>
  <si>
    <t xml:space="preserve">                                           Приложение № 7</t>
  </si>
  <si>
    <t xml:space="preserve">к решению   совета депутатов                                   </t>
  </si>
  <si>
    <t xml:space="preserve">Шапкинского сельского поселения                                           </t>
  </si>
  <si>
    <t xml:space="preserve">Тосненского района                                            </t>
  </si>
  <si>
    <t xml:space="preserve">Ленинградской области                                          </t>
  </si>
  <si>
    <t>Другие вопросы в области национальной безопасности и провоохранительной деятельиости</t>
  </si>
  <si>
    <t>2018 год Сумма (тысяч рублей)</t>
  </si>
  <si>
    <t>2019 год Сумма (тысяч рублей)</t>
  </si>
  <si>
    <t>2 02 30000 00 0000 151</t>
  </si>
  <si>
    <t>2 02 20000 00 0000 151</t>
  </si>
  <si>
    <t xml:space="preserve">                                           Приложение № 14</t>
  </si>
  <si>
    <t xml:space="preserve">                                           от 26.12.2016  №  84</t>
  </si>
  <si>
    <t xml:space="preserve"> от    26.12.2016  № 84                                               </t>
  </si>
  <si>
    <t xml:space="preserve"> от  26.12.2016  №   84                                              </t>
  </si>
  <si>
    <t xml:space="preserve">от 26.12.2016  № 84      </t>
  </si>
  <si>
    <t xml:space="preserve">от 26.12.2016  № 84                           </t>
  </si>
  <si>
    <t>от   26.12.2016  №  84</t>
  </si>
  <si>
    <t xml:space="preserve">                                                            поселения Тосненского района </t>
  </si>
  <si>
    <t xml:space="preserve">                                                            Шапкинского сельского</t>
  </si>
  <si>
    <t xml:space="preserve">                                                            Ленинградской области</t>
  </si>
  <si>
    <t xml:space="preserve">                                                            от    26.12.2016  №  84             </t>
  </si>
  <si>
    <t xml:space="preserve">                                                            Приложение № 13</t>
  </si>
  <si>
    <t xml:space="preserve">                                                            к решению Совета депутатов </t>
  </si>
  <si>
    <t xml:space="preserve">                                           от 26.12.2016 №  84             </t>
  </si>
  <si>
    <t>08 1 02 00000</t>
  </si>
  <si>
    <t>08 1 02 11620</t>
  </si>
  <si>
    <t>08 2 01 00000</t>
  </si>
  <si>
    <t>08 2 01 11550</t>
  </si>
  <si>
    <t>10 1 01 10100</t>
  </si>
  <si>
    <t>10 1 01 10110</t>
  </si>
  <si>
    <t>10 1 01 70140</t>
  </si>
  <si>
    <t>10 1 01 00000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</si>
</sst>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#,##0.000"/>
    <numFmt numFmtId="182" formatCode="#,##0.0"/>
  </numFmts>
  <fonts count="7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2" fontId="3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33" borderId="0" xfId="0" applyFont="1" applyFill="1" applyBorder="1" applyAlignment="1">
      <alignment horizontal="left" wrapText="1"/>
    </xf>
    <xf numFmtId="1" fontId="3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left" wrapText="1"/>
    </xf>
    <xf numFmtId="2" fontId="16" fillId="33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left" indent="30"/>
    </xf>
    <xf numFmtId="0" fontId="9" fillId="0" borderId="0" xfId="0" applyFont="1" applyAlignment="1">
      <alignment horizontal="left" indent="30"/>
    </xf>
    <xf numFmtId="2" fontId="9" fillId="0" borderId="0" xfId="0" applyNumberFormat="1" applyFont="1" applyAlignment="1">
      <alignment horizontal="left" vertical="top" indent="25"/>
    </xf>
    <xf numFmtId="172" fontId="9" fillId="0" borderId="0" xfId="0" applyNumberFormat="1" applyFont="1" applyAlignment="1">
      <alignment horizontal="left" vertical="top" indent="25"/>
    </xf>
    <xf numFmtId="0" fontId="9" fillId="0" borderId="0" xfId="0" applyFont="1" applyAlignment="1">
      <alignment horizontal="left" vertical="top" indent="25"/>
    </xf>
    <xf numFmtId="0" fontId="11" fillId="0" borderId="1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0" fillId="34" borderId="0" xfId="0" applyFont="1" applyFill="1" applyAlignment="1">
      <alignment/>
    </xf>
    <xf numFmtId="2" fontId="2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right"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 horizontal="left"/>
    </xf>
    <xf numFmtId="2" fontId="20" fillId="34" borderId="0" xfId="0" applyNumberFormat="1" applyFont="1" applyFill="1" applyAlignment="1">
      <alignment/>
    </xf>
    <xf numFmtId="0" fontId="12" fillId="34" borderId="0" xfId="0" applyFont="1" applyFill="1" applyAlignment="1">
      <alignment wrapText="1"/>
    </xf>
    <xf numFmtId="0" fontId="12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2" fontId="20" fillId="34" borderId="0" xfId="0" applyNumberFormat="1" applyFont="1" applyFill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21" fillId="34" borderId="0" xfId="0" applyFont="1" applyFill="1" applyAlignment="1">
      <alignment/>
    </xf>
    <xf numFmtId="0" fontId="24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0" fontId="25" fillId="34" borderId="0" xfId="0" applyFont="1" applyFill="1" applyBorder="1" applyAlignment="1">
      <alignment/>
    </xf>
    <xf numFmtId="0" fontId="25" fillId="34" borderId="0" xfId="0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2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2" fontId="20" fillId="0" borderId="0" xfId="0" applyNumberFormat="1" applyFont="1" applyAlignment="1">
      <alignment/>
    </xf>
    <xf numFmtId="0" fontId="23" fillId="35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left" vertical="top"/>
    </xf>
    <xf numFmtId="0" fontId="12" fillId="0" borderId="11" xfId="0" applyFont="1" applyBorder="1" applyAlignment="1">
      <alignment horizontal="center" vertical="top" wrapText="1"/>
    </xf>
    <xf numFmtId="49" fontId="4" fillId="36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 vertical="top" wrapText="1"/>
    </xf>
    <xf numFmtId="49" fontId="28" fillId="33" borderId="10" xfId="0" applyNumberFormat="1" applyFont="1" applyFill="1" applyBorder="1" applyAlignment="1">
      <alignment horizontal="centerContinuous" vertical="top" wrapText="1"/>
    </xf>
    <xf numFmtId="0" fontId="28" fillId="33" borderId="10" xfId="0" applyFont="1" applyFill="1" applyBorder="1" applyAlignment="1">
      <alignment horizontal="centerContinuous" vertical="top" wrapText="1"/>
    </xf>
    <xf numFmtId="181" fontId="28" fillId="33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8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181" fontId="11" fillId="0" borderId="10" xfId="0" applyNumberFormat="1" applyFont="1" applyBorder="1" applyAlignment="1">
      <alignment horizontal="right" vertical="top"/>
    </xf>
    <xf numFmtId="181" fontId="20" fillId="34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181" fontId="12" fillId="34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7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181" fontId="3" fillId="0" borderId="13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19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0" fontId="12" fillId="0" borderId="10" xfId="0" applyFont="1" applyBorder="1" applyAlignment="1">
      <alignment wrapText="1"/>
    </xf>
    <xf numFmtId="181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1" fontId="9" fillId="0" borderId="0" xfId="0" applyNumberFormat="1" applyFont="1" applyAlignment="1">
      <alignment horizontal="left" vertical="top" indent="25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0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/>
    </xf>
    <xf numFmtId="2" fontId="20" fillId="0" borderId="0" xfId="0" applyNumberFormat="1" applyFont="1" applyAlignment="1">
      <alignment/>
    </xf>
    <xf numFmtId="0" fontId="0" fillId="0" borderId="0" xfId="0" applyAlignment="1">
      <alignment/>
    </xf>
    <xf numFmtId="0" fontId="17" fillId="33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3" fillId="0" borderId="19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5"/>
  <sheetViews>
    <sheetView view="pageBreakPreview" zoomScaleSheetLayoutView="100" zoomScalePageLayoutView="0" workbookViewId="0" topLeftCell="A1">
      <selection activeCell="B4" sqref="B4:C4"/>
    </sheetView>
  </sheetViews>
  <sheetFormatPr defaultColWidth="9.140625" defaultRowHeight="12.75"/>
  <cols>
    <col min="1" max="1" width="21.28125" style="3" customWidth="1"/>
    <col min="2" max="2" width="62.7109375" style="13" customWidth="1"/>
    <col min="3" max="3" width="14.57421875" style="16" customWidth="1"/>
    <col min="4" max="16384" width="9.140625" style="1" customWidth="1"/>
  </cols>
  <sheetData>
    <row r="1" spans="2:3" ht="12.75" customHeight="1">
      <c r="B1" s="38" t="s">
        <v>21</v>
      </c>
      <c r="C1" s="39"/>
    </row>
    <row r="2" spans="1:3" ht="11.25" customHeight="1">
      <c r="A2" s="4"/>
      <c r="B2" s="38" t="s">
        <v>5</v>
      </c>
      <c r="C2" s="38"/>
    </row>
    <row r="3" spans="1:3" ht="15.75">
      <c r="A3" s="4"/>
      <c r="B3" s="40" t="s">
        <v>6</v>
      </c>
      <c r="C3" s="40"/>
    </row>
    <row r="4" spans="2:3" ht="15.75">
      <c r="B4" s="191" t="s">
        <v>318</v>
      </c>
      <c r="C4" s="191"/>
    </row>
    <row r="5" spans="2:3" ht="15.75">
      <c r="B5" s="3"/>
      <c r="C5" s="12"/>
    </row>
    <row r="6" spans="2:3" ht="15.75">
      <c r="B6" s="3"/>
      <c r="C6" s="12"/>
    </row>
    <row r="7" spans="1:3" ht="14.25" customHeight="1">
      <c r="A7" s="192" t="s">
        <v>7</v>
      </c>
      <c r="B7" s="192"/>
      <c r="C7" s="192"/>
    </row>
    <row r="8" spans="1:3" ht="33" customHeight="1">
      <c r="A8" s="193" t="s">
        <v>8</v>
      </c>
      <c r="B8" s="193"/>
      <c r="C8" s="193"/>
    </row>
    <row r="9" spans="1:3" ht="12.75" customHeight="1">
      <c r="A9" s="194" t="s">
        <v>194</v>
      </c>
      <c r="B9" s="194"/>
      <c r="C9" s="194"/>
    </row>
    <row r="10" ht="13.5" customHeight="1"/>
    <row r="11" spans="1:3" ht="24" customHeight="1">
      <c r="A11" s="11" t="s">
        <v>9</v>
      </c>
      <c r="B11" s="11" t="s">
        <v>10</v>
      </c>
      <c r="C11" s="17" t="s">
        <v>11</v>
      </c>
    </row>
    <row r="12" spans="1:3" s="2" customFormat="1" ht="15.75">
      <c r="A12" s="100" t="s">
        <v>0</v>
      </c>
      <c r="B12" s="101" t="s">
        <v>268</v>
      </c>
      <c r="C12" s="102">
        <f>C13+C15+C17+C19+C22+C25</f>
        <v>11556.027</v>
      </c>
    </row>
    <row r="13" spans="1:3" s="2" customFormat="1" ht="15.75">
      <c r="A13" s="100" t="s">
        <v>259</v>
      </c>
      <c r="B13" s="101" t="s">
        <v>269</v>
      </c>
      <c r="C13" s="102">
        <f>C14</f>
        <v>851.2</v>
      </c>
    </row>
    <row r="14" spans="1:3" ht="15.75" customHeight="1">
      <c r="A14" s="103" t="s">
        <v>260</v>
      </c>
      <c r="B14" s="104" t="s">
        <v>270</v>
      </c>
      <c r="C14" s="105">
        <v>851.2</v>
      </c>
    </row>
    <row r="15" spans="1:3" ht="30.75" customHeight="1">
      <c r="A15" s="100" t="s">
        <v>261</v>
      </c>
      <c r="B15" s="107" t="s">
        <v>271</v>
      </c>
      <c r="C15" s="102">
        <f>C16</f>
        <v>1495.9</v>
      </c>
    </row>
    <row r="16" spans="1:3" ht="26.25" customHeight="1">
      <c r="A16" s="103" t="s">
        <v>262</v>
      </c>
      <c r="B16" s="104" t="s">
        <v>272</v>
      </c>
      <c r="C16" s="105">
        <v>1495.9</v>
      </c>
    </row>
    <row r="17" spans="1:3" ht="26.25" customHeight="1">
      <c r="A17" s="100" t="s">
        <v>278</v>
      </c>
      <c r="B17" s="107" t="s">
        <v>277</v>
      </c>
      <c r="C17" s="102">
        <v>7.9</v>
      </c>
    </row>
    <row r="18" spans="1:3" ht="18" customHeight="1">
      <c r="A18" s="103" t="s">
        <v>279</v>
      </c>
      <c r="B18" s="104" t="s">
        <v>89</v>
      </c>
      <c r="C18" s="105">
        <v>7.9</v>
      </c>
    </row>
    <row r="19" spans="1:3" ht="24" customHeight="1">
      <c r="A19" s="100" t="s">
        <v>263</v>
      </c>
      <c r="B19" s="107" t="s">
        <v>273</v>
      </c>
      <c r="C19" s="102">
        <f>C20+C21</f>
        <v>8572.3</v>
      </c>
    </row>
    <row r="20" spans="1:3" ht="37.5" customHeight="1">
      <c r="A20" s="103" t="s">
        <v>280</v>
      </c>
      <c r="B20" s="106" t="s">
        <v>281</v>
      </c>
      <c r="C20" s="105">
        <v>1134.1</v>
      </c>
    </row>
    <row r="21" spans="1:3" ht="25.5" customHeight="1">
      <c r="A21" s="103" t="s">
        <v>264</v>
      </c>
      <c r="B21" s="106" t="s">
        <v>274</v>
      </c>
      <c r="C21" s="105">
        <v>7438.2</v>
      </c>
    </row>
    <row r="22" spans="1:3" ht="28.5" customHeight="1">
      <c r="A22" s="100" t="s">
        <v>265</v>
      </c>
      <c r="B22" s="107" t="s">
        <v>2</v>
      </c>
      <c r="C22" s="102">
        <f>C23+C24</f>
        <v>78.727</v>
      </c>
    </row>
    <row r="23" spans="1:3" ht="63.75" customHeight="1">
      <c r="A23" s="103" t="s">
        <v>3</v>
      </c>
      <c r="B23" s="104" t="s">
        <v>53</v>
      </c>
      <c r="C23" s="105">
        <v>37.907</v>
      </c>
    </row>
    <row r="24" spans="1:5" s="2" customFormat="1" ht="61.5" customHeight="1">
      <c r="A24" s="103" t="s">
        <v>4</v>
      </c>
      <c r="B24" s="104" t="s">
        <v>54</v>
      </c>
      <c r="C24" s="105">
        <v>40.82</v>
      </c>
      <c r="E24" s="1"/>
    </row>
    <row r="25" spans="1:3" s="2" customFormat="1" ht="27" customHeight="1">
      <c r="A25" s="100" t="s">
        <v>266</v>
      </c>
      <c r="B25" s="107" t="s">
        <v>275</v>
      </c>
      <c r="C25" s="102">
        <f>C26</f>
        <v>550</v>
      </c>
    </row>
    <row r="26" spans="1:3" s="2" customFormat="1" ht="31.5" customHeight="1">
      <c r="A26" s="103" t="s">
        <v>38</v>
      </c>
      <c r="B26" s="106" t="s">
        <v>282</v>
      </c>
      <c r="C26" s="105">
        <v>550</v>
      </c>
    </row>
    <row r="27" spans="1:3" s="9" customFormat="1" ht="15.75">
      <c r="A27" s="100" t="s">
        <v>267</v>
      </c>
      <c r="B27" s="101" t="s">
        <v>276</v>
      </c>
      <c r="C27" s="108">
        <v>3381.7</v>
      </c>
    </row>
    <row r="28" spans="1:3" s="9" customFormat="1" ht="15.75">
      <c r="A28" s="41"/>
      <c r="B28" s="14" t="s">
        <v>1</v>
      </c>
      <c r="C28" s="98">
        <f>C12+C27</f>
        <v>14937.726999999999</v>
      </c>
    </row>
    <row r="124" spans="1:3" s="10" customFormat="1" ht="15.75">
      <c r="A124" s="19"/>
      <c r="B124" s="15"/>
      <c r="C124" s="18"/>
    </row>
    <row r="125" spans="1:3" s="10" customFormat="1" ht="15.75">
      <c r="A125" s="19"/>
      <c r="B125" s="15"/>
      <c r="C125" s="18"/>
    </row>
    <row r="126" spans="1:3" s="10" customFormat="1" ht="15.75">
      <c r="A126" s="19"/>
      <c r="B126" s="15"/>
      <c r="C126" s="18"/>
    </row>
    <row r="127" spans="1:3" s="10" customFormat="1" ht="15.75">
      <c r="A127" s="19"/>
      <c r="B127" s="15"/>
      <c r="C127" s="18"/>
    </row>
    <row r="128" spans="1:3" s="10" customFormat="1" ht="15.75">
      <c r="A128" s="19"/>
      <c r="B128" s="15"/>
      <c r="C128" s="18"/>
    </row>
    <row r="129" spans="1:3" s="10" customFormat="1" ht="15.75">
      <c r="A129" s="19"/>
      <c r="B129" s="15"/>
      <c r="C129" s="18"/>
    </row>
    <row r="130" spans="1:3" s="10" customFormat="1" ht="15.75">
      <c r="A130" s="19"/>
      <c r="B130" s="15"/>
      <c r="C130" s="18"/>
    </row>
    <row r="131" spans="1:3" s="10" customFormat="1" ht="15.75">
      <c r="A131" s="19"/>
      <c r="B131" s="15"/>
      <c r="C131" s="18"/>
    </row>
    <row r="132" spans="1:3" s="10" customFormat="1" ht="15.75">
      <c r="A132" s="19"/>
      <c r="B132" s="15"/>
      <c r="C132" s="18"/>
    </row>
    <row r="133" spans="1:3" s="10" customFormat="1" ht="15.75">
      <c r="A133" s="19"/>
      <c r="B133" s="15"/>
      <c r="C133" s="18"/>
    </row>
    <row r="134" spans="1:3" s="10" customFormat="1" ht="15.75">
      <c r="A134" s="19"/>
      <c r="B134" s="15"/>
      <c r="C134" s="18"/>
    </row>
    <row r="135" spans="1:3" s="10" customFormat="1" ht="15.75">
      <c r="A135" s="19"/>
      <c r="B135" s="15"/>
      <c r="C135" s="18"/>
    </row>
    <row r="136" spans="1:3" s="10" customFormat="1" ht="15.75">
      <c r="A136" s="19"/>
      <c r="B136" s="15"/>
      <c r="C136" s="18"/>
    </row>
    <row r="137" spans="1:3" s="10" customFormat="1" ht="15.75">
      <c r="A137" s="19"/>
      <c r="B137" s="15"/>
      <c r="C137" s="18"/>
    </row>
    <row r="138" spans="1:3" s="10" customFormat="1" ht="15.75">
      <c r="A138" s="19"/>
      <c r="B138" s="15"/>
      <c r="C138" s="18"/>
    </row>
    <row r="139" spans="1:3" s="10" customFormat="1" ht="15.75">
      <c r="A139" s="19"/>
      <c r="B139" s="15"/>
      <c r="C139" s="18"/>
    </row>
    <row r="140" spans="1:3" s="10" customFormat="1" ht="15.75">
      <c r="A140" s="19"/>
      <c r="B140" s="15"/>
      <c r="C140" s="18"/>
    </row>
    <row r="141" spans="1:3" s="10" customFormat="1" ht="15.75">
      <c r="A141" s="19"/>
      <c r="B141" s="15"/>
      <c r="C141" s="18"/>
    </row>
    <row r="142" spans="1:3" s="10" customFormat="1" ht="15.75">
      <c r="A142" s="19"/>
      <c r="B142" s="15"/>
      <c r="C142" s="18"/>
    </row>
    <row r="143" spans="1:3" s="10" customFormat="1" ht="15.75">
      <c r="A143" s="19"/>
      <c r="B143" s="15"/>
      <c r="C143" s="18"/>
    </row>
    <row r="144" spans="1:3" s="10" customFormat="1" ht="15.75">
      <c r="A144" s="19"/>
      <c r="B144" s="15"/>
      <c r="C144" s="18"/>
    </row>
    <row r="145" spans="1:3" s="10" customFormat="1" ht="15.75">
      <c r="A145" s="19"/>
      <c r="B145" s="15"/>
      <c r="C145" s="18"/>
    </row>
    <row r="146" spans="1:3" s="10" customFormat="1" ht="15.75">
      <c r="A146" s="19"/>
      <c r="B146" s="15"/>
      <c r="C146" s="18"/>
    </row>
    <row r="147" spans="1:3" s="10" customFormat="1" ht="15.75">
      <c r="A147" s="19"/>
      <c r="B147" s="15"/>
      <c r="C147" s="18"/>
    </row>
    <row r="148" spans="1:3" s="10" customFormat="1" ht="15.75">
      <c r="A148" s="19"/>
      <c r="B148" s="15"/>
      <c r="C148" s="18"/>
    </row>
    <row r="149" spans="1:3" s="10" customFormat="1" ht="15.75">
      <c r="A149" s="19"/>
      <c r="B149" s="15"/>
      <c r="C149" s="18"/>
    </row>
    <row r="150" spans="1:3" s="10" customFormat="1" ht="15.75">
      <c r="A150" s="19"/>
      <c r="B150" s="15"/>
      <c r="C150" s="18"/>
    </row>
    <row r="151" spans="1:3" s="10" customFormat="1" ht="15.75">
      <c r="A151" s="19"/>
      <c r="B151" s="15"/>
      <c r="C151" s="18"/>
    </row>
    <row r="152" spans="1:3" s="10" customFormat="1" ht="15.75">
      <c r="A152" s="19"/>
      <c r="B152" s="15"/>
      <c r="C152" s="18"/>
    </row>
    <row r="153" spans="1:3" s="10" customFormat="1" ht="15.75">
      <c r="A153" s="19"/>
      <c r="B153" s="15"/>
      <c r="C153" s="18"/>
    </row>
    <row r="154" spans="1:3" s="10" customFormat="1" ht="15.75">
      <c r="A154" s="19"/>
      <c r="B154" s="15"/>
      <c r="C154" s="18"/>
    </row>
    <row r="155" spans="1:3" s="10" customFormat="1" ht="15.75">
      <c r="A155" s="19"/>
      <c r="B155" s="15"/>
      <c r="C155" s="18"/>
    </row>
    <row r="156" spans="1:3" s="10" customFormat="1" ht="15.75">
      <c r="A156" s="19"/>
      <c r="B156" s="15"/>
      <c r="C156" s="18"/>
    </row>
    <row r="157" spans="1:3" s="10" customFormat="1" ht="15.75">
      <c r="A157" s="19"/>
      <c r="B157" s="15"/>
      <c r="C157" s="18"/>
    </row>
    <row r="158" spans="1:3" s="10" customFormat="1" ht="15.75">
      <c r="A158" s="19"/>
      <c r="B158" s="15"/>
      <c r="C158" s="18"/>
    </row>
    <row r="159" spans="1:3" s="10" customFormat="1" ht="15.75">
      <c r="A159" s="19"/>
      <c r="B159" s="15"/>
      <c r="C159" s="18"/>
    </row>
    <row r="160" spans="1:3" s="10" customFormat="1" ht="15.75">
      <c r="A160" s="19"/>
      <c r="B160" s="15"/>
      <c r="C160" s="18"/>
    </row>
    <row r="161" spans="1:3" s="10" customFormat="1" ht="15.75">
      <c r="A161" s="19"/>
      <c r="B161" s="15"/>
      <c r="C161" s="18"/>
    </row>
    <row r="162" spans="1:3" s="10" customFormat="1" ht="15.75">
      <c r="A162" s="19"/>
      <c r="B162" s="15"/>
      <c r="C162" s="18"/>
    </row>
    <row r="163" spans="1:3" s="10" customFormat="1" ht="15.75">
      <c r="A163" s="19"/>
      <c r="B163" s="15"/>
      <c r="C163" s="18"/>
    </row>
    <row r="164" spans="1:3" s="10" customFormat="1" ht="15.75">
      <c r="A164" s="19"/>
      <c r="B164" s="15"/>
      <c r="C164" s="18"/>
    </row>
    <row r="165" spans="1:3" s="10" customFormat="1" ht="15.75">
      <c r="A165" s="19"/>
      <c r="B165" s="15"/>
      <c r="C165" s="18"/>
    </row>
    <row r="166" spans="1:3" s="10" customFormat="1" ht="15.75">
      <c r="A166" s="19"/>
      <c r="B166" s="15"/>
      <c r="C166" s="18"/>
    </row>
    <row r="167" spans="1:3" s="10" customFormat="1" ht="15.75">
      <c r="A167" s="19"/>
      <c r="B167" s="15"/>
      <c r="C167" s="18"/>
    </row>
    <row r="168" spans="1:3" s="10" customFormat="1" ht="15.75">
      <c r="A168" s="19"/>
      <c r="B168" s="15"/>
      <c r="C168" s="18"/>
    </row>
    <row r="169" spans="1:3" s="10" customFormat="1" ht="15.75">
      <c r="A169" s="19"/>
      <c r="B169" s="15"/>
      <c r="C169" s="18"/>
    </row>
    <row r="170" spans="1:3" s="10" customFormat="1" ht="15.75">
      <c r="A170" s="19"/>
      <c r="B170" s="15"/>
      <c r="C170" s="18"/>
    </row>
    <row r="171" spans="1:3" s="10" customFormat="1" ht="15.75">
      <c r="A171" s="19"/>
      <c r="B171" s="15"/>
      <c r="C171" s="18"/>
    </row>
    <row r="172" spans="1:3" s="10" customFormat="1" ht="15.75">
      <c r="A172" s="19"/>
      <c r="B172" s="15"/>
      <c r="C172" s="18"/>
    </row>
    <row r="173" spans="1:3" s="10" customFormat="1" ht="15.75">
      <c r="A173" s="19"/>
      <c r="B173" s="15"/>
      <c r="C173" s="18"/>
    </row>
    <row r="174" spans="1:3" s="10" customFormat="1" ht="15.75">
      <c r="A174" s="19"/>
      <c r="B174" s="15"/>
      <c r="C174" s="18"/>
    </row>
    <row r="175" spans="1:3" s="10" customFormat="1" ht="15.75">
      <c r="A175" s="19"/>
      <c r="B175" s="15"/>
      <c r="C175" s="18"/>
    </row>
    <row r="176" spans="1:3" s="10" customFormat="1" ht="15.75">
      <c r="A176" s="19"/>
      <c r="B176" s="15"/>
      <c r="C176" s="18"/>
    </row>
    <row r="177" spans="1:3" s="10" customFormat="1" ht="15.75">
      <c r="A177" s="19"/>
      <c r="B177" s="15"/>
      <c r="C177" s="18"/>
    </row>
    <row r="178" spans="1:3" s="10" customFormat="1" ht="15.75">
      <c r="A178" s="19"/>
      <c r="B178" s="15"/>
      <c r="C178" s="18"/>
    </row>
    <row r="179" spans="1:3" s="10" customFormat="1" ht="15.75">
      <c r="A179" s="19"/>
      <c r="B179" s="15"/>
      <c r="C179" s="18"/>
    </row>
    <row r="180" spans="1:3" s="10" customFormat="1" ht="15.75">
      <c r="A180" s="19"/>
      <c r="B180" s="15"/>
      <c r="C180" s="18"/>
    </row>
    <row r="181" spans="1:3" s="10" customFormat="1" ht="15.75">
      <c r="A181" s="19"/>
      <c r="B181" s="15"/>
      <c r="C181" s="18"/>
    </row>
    <row r="182" spans="1:3" s="10" customFormat="1" ht="15.75">
      <c r="A182" s="19"/>
      <c r="B182" s="15"/>
      <c r="C182" s="18"/>
    </row>
    <row r="183" spans="1:3" s="10" customFormat="1" ht="15.75">
      <c r="A183" s="19"/>
      <c r="B183" s="15"/>
      <c r="C183" s="18"/>
    </row>
    <row r="184" spans="1:3" s="10" customFormat="1" ht="15.75">
      <c r="A184" s="19"/>
      <c r="B184" s="15"/>
      <c r="C184" s="18"/>
    </row>
    <row r="185" spans="1:3" s="10" customFormat="1" ht="15.75">
      <c r="A185" s="19"/>
      <c r="B185" s="15"/>
      <c r="C185" s="18"/>
    </row>
    <row r="186" spans="1:3" s="10" customFormat="1" ht="15.75">
      <c r="A186" s="19"/>
      <c r="B186" s="15"/>
      <c r="C186" s="18"/>
    </row>
    <row r="187" spans="1:3" s="10" customFormat="1" ht="15.75">
      <c r="A187" s="19"/>
      <c r="B187" s="15"/>
      <c r="C187" s="18"/>
    </row>
    <row r="188" spans="1:3" s="10" customFormat="1" ht="15.75">
      <c r="A188" s="19"/>
      <c r="B188" s="15"/>
      <c r="C188" s="18"/>
    </row>
    <row r="189" spans="1:3" s="10" customFormat="1" ht="15.75">
      <c r="A189" s="19"/>
      <c r="B189" s="15"/>
      <c r="C189" s="18"/>
    </row>
    <row r="190" spans="1:3" s="10" customFormat="1" ht="15.75">
      <c r="A190" s="19"/>
      <c r="B190" s="15"/>
      <c r="C190" s="18"/>
    </row>
    <row r="191" spans="1:3" s="10" customFormat="1" ht="15.75">
      <c r="A191" s="19"/>
      <c r="B191" s="15"/>
      <c r="C191" s="18"/>
    </row>
    <row r="192" spans="1:3" s="10" customFormat="1" ht="15.75">
      <c r="A192" s="19"/>
      <c r="B192" s="15"/>
      <c r="C192" s="18"/>
    </row>
    <row r="193" spans="1:3" s="10" customFormat="1" ht="15.75">
      <c r="A193" s="19"/>
      <c r="B193" s="15"/>
      <c r="C193" s="18"/>
    </row>
    <row r="194" spans="1:3" s="10" customFormat="1" ht="15.75">
      <c r="A194" s="19"/>
      <c r="B194" s="15"/>
      <c r="C194" s="18"/>
    </row>
    <row r="195" spans="1:3" s="10" customFormat="1" ht="15.75">
      <c r="A195" s="19"/>
      <c r="B195" s="15"/>
      <c r="C195" s="18"/>
    </row>
    <row r="196" spans="1:3" s="10" customFormat="1" ht="15.75">
      <c r="A196" s="19"/>
      <c r="B196" s="15"/>
      <c r="C196" s="18"/>
    </row>
    <row r="197" spans="1:3" s="10" customFormat="1" ht="15.75">
      <c r="A197" s="19"/>
      <c r="B197" s="15"/>
      <c r="C197" s="18"/>
    </row>
    <row r="198" spans="1:3" s="10" customFormat="1" ht="15.75">
      <c r="A198" s="19"/>
      <c r="B198" s="15"/>
      <c r="C198" s="18"/>
    </row>
    <row r="199" spans="1:3" s="10" customFormat="1" ht="15.75">
      <c r="A199" s="19"/>
      <c r="B199" s="15"/>
      <c r="C199" s="18"/>
    </row>
    <row r="200" spans="1:3" s="10" customFormat="1" ht="15.75">
      <c r="A200" s="19"/>
      <c r="B200" s="15"/>
      <c r="C200" s="18"/>
    </row>
    <row r="201" spans="1:3" s="10" customFormat="1" ht="15.75">
      <c r="A201" s="19"/>
      <c r="B201" s="15"/>
      <c r="C201" s="18"/>
    </row>
    <row r="202" spans="1:3" s="10" customFormat="1" ht="15.75">
      <c r="A202" s="19"/>
      <c r="B202" s="15"/>
      <c r="C202" s="18"/>
    </row>
    <row r="203" spans="1:3" s="10" customFormat="1" ht="15.75">
      <c r="A203" s="19"/>
      <c r="B203" s="15"/>
      <c r="C203" s="18"/>
    </row>
    <row r="204" spans="1:3" s="10" customFormat="1" ht="15.75">
      <c r="A204" s="19"/>
      <c r="B204" s="15"/>
      <c r="C204" s="18"/>
    </row>
    <row r="205" spans="1:3" s="10" customFormat="1" ht="15.75">
      <c r="A205" s="19"/>
      <c r="B205" s="15"/>
      <c r="C205" s="18"/>
    </row>
    <row r="206" spans="1:3" s="10" customFormat="1" ht="15.75">
      <c r="A206" s="19"/>
      <c r="B206" s="15"/>
      <c r="C206" s="18"/>
    </row>
    <row r="207" spans="1:3" s="10" customFormat="1" ht="15.75">
      <c r="A207" s="19"/>
      <c r="B207" s="15"/>
      <c r="C207" s="18"/>
    </row>
    <row r="208" spans="1:3" s="10" customFormat="1" ht="15.75">
      <c r="A208" s="19"/>
      <c r="B208" s="15"/>
      <c r="C208" s="18"/>
    </row>
    <row r="209" spans="1:3" s="10" customFormat="1" ht="15.75">
      <c r="A209" s="19"/>
      <c r="B209" s="15"/>
      <c r="C209" s="18"/>
    </row>
    <row r="210" spans="1:3" s="10" customFormat="1" ht="15.75">
      <c r="A210" s="19"/>
      <c r="B210" s="15"/>
      <c r="C210" s="18"/>
    </row>
    <row r="211" spans="1:3" s="10" customFormat="1" ht="15.75">
      <c r="A211" s="19"/>
      <c r="B211" s="15"/>
      <c r="C211" s="18"/>
    </row>
    <row r="212" spans="1:3" s="10" customFormat="1" ht="15.75">
      <c r="A212" s="19"/>
      <c r="B212" s="15"/>
      <c r="C212" s="18"/>
    </row>
    <row r="213" spans="1:3" s="10" customFormat="1" ht="15.75">
      <c r="A213" s="19"/>
      <c r="B213" s="15"/>
      <c r="C213" s="18"/>
    </row>
    <row r="214" spans="1:3" s="10" customFormat="1" ht="15.75">
      <c r="A214" s="19"/>
      <c r="B214" s="15"/>
      <c r="C214" s="18"/>
    </row>
    <row r="215" spans="1:3" s="10" customFormat="1" ht="15.75">
      <c r="A215" s="19"/>
      <c r="B215" s="15"/>
      <c r="C215" s="18"/>
    </row>
    <row r="216" spans="1:3" s="10" customFormat="1" ht="15.75">
      <c r="A216" s="19"/>
      <c r="B216" s="15"/>
      <c r="C216" s="18"/>
    </row>
    <row r="217" spans="1:3" s="10" customFormat="1" ht="15.75">
      <c r="A217" s="19"/>
      <c r="B217" s="15"/>
      <c r="C217" s="18"/>
    </row>
    <row r="218" spans="1:3" s="10" customFormat="1" ht="15.75">
      <c r="A218" s="19"/>
      <c r="B218" s="15"/>
      <c r="C218" s="18"/>
    </row>
    <row r="219" spans="1:3" s="10" customFormat="1" ht="15.75">
      <c r="A219" s="19"/>
      <c r="B219" s="15"/>
      <c r="C219" s="18"/>
    </row>
    <row r="220" spans="1:3" s="10" customFormat="1" ht="15.75">
      <c r="A220" s="19"/>
      <c r="B220" s="15"/>
      <c r="C220" s="18"/>
    </row>
    <row r="221" spans="1:3" s="10" customFormat="1" ht="15.75">
      <c r="A221" s="19"/>
      <c r="B221" s="15"/>
      <c r="C221" s="18"/>
    </row>
    <row r="222" spans="1:3" s="10" customFormat="1" ht="15.75">
      <c r="A222" s="19"/>
      <c r="B222" s="15"/>
      <c r="C222" s="18"/>
    </row>
    <row r="223" spans="1:3" s="10" customFormat="1" ht="15.75">
      <c r="A223" s="19"/>
      <c r="B223" s="15"/>
      <c r="C223" s="18"/>
    </row>
    <row r="224" spans="1:3" s="10" customFormat="1" ht="15.75">
      <c r="A224" s="19"/>
      <c r="B224" s="15"/>
      <c r="C224" s="18"/>
    </row>
    <row r="225" spans="1:3" s="10" customFormat="1" ht="15.75">
      <c r="A225" s="19"/>
      <c r="B225" s="15"/>
      <c r="C225" s="18"/>
    </row>
    <row r="226" spans="1:3" s="10" customFormat="1" ht="15.75">
      <c r="A226" s="19"/>
      <c r="B226" s="15"/>
      <c r="C226" s="18"/>
    </row>
    <row r="227" spans="1:3" s="10" customFormat="1" ht="15.75">
      <c r="A227" s="19"/>
      <c r="B227" s="15"/>
      <c r="C227" s="18"/>
    </row>
    <row r="228" spans="1:3" s="10" customFormat="1" ht="15.75">
      <c r="A228" s="19"/>
      <c r="B228" s="15"/>
      <c r="C228" s="18"/>
    </row>
    <row r="229" spans="1:3" s="10" customFormat="1" ht="15.75">
      <c r="A229" s="19"/>
      <c r="B229" s="15"/>
      <c r="C229" s="18"/>
    </row>
    <row r="230" spans="1:3" s="10" customFormat="1" ht="15.75">
      <c r="A230" s="19"/>
      <c r="B230" s="15"/>
      <c r="C230" s="18"/>
    </row>
    <row r="231" spans="1:3" s="10" customFormat="1" ht="15.75">
      <c r="A231" s="19"/>
      <c r="B231" s="15"/>
      <c r="C231" s="18"/>
    </row>
    <row r="232" spans="1:3" s="10" customFormat="1" ht="15.75">
      <c r="A232" s="19"/>
      <c r="B232" s="15"/>
      <c r="C232" s="18"/>
    </row>
    <row r="233" spans="1:3" s="10" customFormat="1" ht="15.75">
      <c r="A233" s="19"/>
      <c r="B233" s="15"/>
      <c r="C233" s="18"/>
    </row>
    <row r="234" spans="1:3" s="10" customFormat="1" ht="15.75">
      <c r="A234" s="19"/>
      <c r="B234" s="15"/>
      <c r="C234" s="18"/>
    </row>
    <row r="235" spans="1:3" s="10" customFormat="1" ht="15.75">
      <c r="A235" s="19"/>
      <c r="B235" s="15"/>
      <c r="C235" s="18"/>
    </row>
    <row r="236" spans="1:3" s="10" customFormat="1" ht="15.75">
      <c r="A236" s="19"/>
      <c r="B236" s="15"/>
      <c r="C236" s="18"/>
    </row>
    <row r="237" spans="1:3" s="10" customFormat="1" ht="15.75">
      <c r="A237" s="19"/>
      <c r="B237" s="15"/>
      <c r="C237" s="18"/>
    </row>
    <row r="238" spans="1:3" s="10" customFormat="1" ht="15.75">
      <c r="A238" s="19"/>
      <c r="B238" s="15"/>
      <c r="C238" s="18"/>
    </row>
    <row r="239" spans="1:3" s="10" customFormat="1" ht="15.75">
      <c r="A239" s="19"/>
      <c r="B239" s="15"/>
      <c r="C239" s="18"/>
    </row>
    <row r="240" spans="1:3" s="10" customFormat="1" ht="15.75">
      <c r="A240" s="19"/>
      <c r="B240" s="15"/>
      <c r="C240" s="18"/>
    </row>
    <row r="241" spans="1:3" s="10" customFormat="1" ht="15.75">
      <c r="A241" s="19"/>
      <c r="B241" s="15"/>
      <c r="C241" s="18"/>
    </row>
    <row r="242" spans="1:3" s="10" customFormat="1" ht="15.75">
      <c r="A242" s="19"/>
      <c r="B242" s="15"/>
      <c r="C242" s="18"/>
    </row>
    <row r="243" spans="1:3" s="10" customFormat="1" ht="15.75">
      <c r="A243" s="19"/>
      <c r="B243" s="15"/>
      <c r="C243" s="18"/>
    </row>
    <row r="244" spans="1:3" s="10" customFormat="1" ht="15.75">
      <c r="A244" s="19"/>
      <c r="B244" s="15"/>
      <c r="C244" s="18"/>
    </row>
    <row r="245" spans="1:3" s="10" customFormat="1" ht="15.75">
      <c r="A245" s="19"/>
      <c r="B245" s="15"/>
      <c r="C245" s="18"/>
    </row>
    <row r="246" spans="1:3" s="10" customFormat="1" ht="15.75">
      <c r="A246" s="19"/>
      <c r="B246" s="15"/>
      <c r="C246" s="18"/>
    </row>
    <row r="247" spans="1:3" s="10" customFormat="1" ht="15.75">
      <c r="A247" s="19"/>
      <c r="B247" s="15"/>
      <c r="C247" s="18"/>
    </row>
    <row r="248" spans="1:3" s="10" customFormat="1" ht="15.75">
      <c r="A248" s="19"/>
      <c r="B248" s="15"/>
      <c r="C248" s="18"/>
    </row>
    <row r="249" spans="1:3" s="10" customFormat="1" ht="15.75">
      <c r="A249" s="19"/>
      <c r="B249" s="15"/>
      <c r="C249" s="18"/>
    </row>
    <row r="250" spans="1:3" s="10" customFormat="1" ht="15.75">
      <c r="A250" s="19"/>
      <c r="B250" s="15"/>
      <c r="C250" s="18"/>
    </row>
    <row r="251" spans="1:3" s="10" customFormat="1" ht="15.75">
      <c r="A251" s="19"/>
      <c r="B251" s="15"/>
      <c r="C251" s="18"/>
    </row>
    <row r="252" spans="1:3" s="10" customFormat="1" ht="15.75">
      <c r="A252" s="19"/>
      <c r="B252" s="15"/>
      <c r="C252" s="18"/>
    </row>
    <row r="253" spans="1:3" s="10" customFormat="1" ht="15.75">
      <c r="A253" s="19"/>
      <c r="B253" s="15"/>
      <c r="C253" s="18"/>
    </row>
    <row r="254" spans="1:3" s="10" customFormat="1" ht="15.75">
      <c r="A254" s="19"/>
      <c r="B254" s="15"/>
      <c r="C254" s="18"/>
    </row>
    <row r="255" spans="1:3" s="10" customFormat="1" ht="15.75">
      <c r="A255" s="19"/>
      <c r="B255" s="15"/>
      <c r="C255" s="18"/>
    </row>
    <row r="256" spans="1:3" s="10" customFormat="1" ht="15.75">
      <c r="A256" s="19"/>
      <c r="B256" s="15"/>
      <c r="C256" s="18"/>
    </row>
    <row r="257" spans="1:3" s="10" customFormat="1" ht="15.75">
      <c r="A257" s="19"/>
      <c r="B257" s="15"/>
      <c r="C257" s="18"/>
    </row>
    <row r="258" spans="1:3" s="10" customFormat="1" ht="15.75">
      <c r="A258" s="19"/>
      <c r="B258" s="15"/>
      <c r="C258" s="18"/>
    </row>
    <row r="259" spans="1:3" s="10" customFormat="1" ht="15.75">
      <c r="A259" s="19"/>
      <c r="B259" s="15"/>
      <c r="C259" s="18"/>
    </row>
    <row r="260" spans="1:3" s="10" customFormat="1" ht="15.75">
      <c r="A260" s="19"/>
      <c r="B260" s="15"/>
      <c r="C260" s="18"/>
    </row>
    <row r="261" spans="1:3" s="10" customFormat="1" ht="15.75">
      <c r="A261" s="19"/>
      <c r="B261" s="15"/>
      <c r="C261" s="18"/>
    </row>
    <row r="262" spans="1:3" s="10" customFormat="1" ht="15.75">
      <c r="A262" s="19"/>
      <c r="B262" s="15"/>
      <c r="C262" s="18"/>
    </row>
    <row r="263" spans="1:3" s="10" customFormat="1" ht="15.75">
      <c r="A263" s="19"/>
      <c r="B263" s="15"/>
      <c r="C263" s="18"/>
    </row>
    <row r="264" spans="1:3" s="10" customFormat="1" ht="15.75">
      <c r="A264" s="19"/>
      <c r="B264" s="15"/>
      <c r="C264" s="18"/>
    </row>
    <row r="265" spans="1:3" s="10" customFormat="1" ht="15.75">
      <c r="A265" s="19"/>
      <c r="B265" s="15"/>
      <c r="C265" s="18"/>
    </row>
    <row r="266" spans="1:3" s="10" customFormat="1" ht="15.75">
      <c r="A266" s="19"/>
      <c r="B266" s="15"/>
      <c r="C266" s="18"/>
    </row>
    <row r="267" spans="1:3" s="10" customFormat="1" ht="15.75">
      <c r="A267" s="19"/>
      <c r="B267" s="15"/>
      <c r="C267" s="18"/>
    </row>
    <row r="268" spans="1:3" s="10" customFormat="1" ht="15.75">
      <c r="A268" s="19"/>
      <c r="B268" s="15"/>
      <c r="C268" s="18"/>
    </row>
    <row r="269" spans="1:3" s="10" customFormat="1" ht="15.75">
      <c r="A269" s="19"/>
      <c r="B269" s="15"/>
      <c r="C269" s="18"/>
    </row>
    <row r="270" spans="1:3" s="10" customFormat="1" ht="15.75">
      <c r="A270" s="19"/>
      <c r="B270" s="15"/>
      <c r="C270" s="18"/>
    </row>
    <row r="271" spans="1:3" s="10" customFormat="1" ht="15.75">
      <c r="A271" s="19"/>
      <c r="B271" s="15"/>
      <c r="C271" s="18"/>
    </row>
    <row r="272" spans="1:3" s="10" customFormat="1" ht="15.75">
      <c r="A272" s="19"/>
      <c r="B272" s="15"/>
      <c r="C272" s="18"/>
    </row>
    <row r="273" spans="1:3" s="10" customFormat="1" ht="15.75">
      <c r="A273" s="19"/>
      <c r="B273" s="15"/>
      <c r="C273" s="18"/>
    </row>
    <row r="274" spans="1:3" s="10" customFormat="1" ht="15.75">
      <c r="A274" s="19"/>
      <c r="B274" s="15"/>
      <c r="C274" s="18"/>
    </row>
    <row r="275" spans="1:3" s="10" customFormat="1" ht="15.75">
      <c r="A275" s="19"/>
      <c r="B275" s="15"/>
      <c r="C275" s="18"/>
    </row>
    <row r="276" spans="1:3" s="10" customFormat="1" ht="15.75">
      <c r="A276" s="19"/>
      <c r="B276" s="15"/>
      <c r="C276" s="18"/>
    </row>
    <row r="277" spans="1:3" s="10" customFormat="1" ht="15.75">
      <c r="A277" s="19"/>
      <c r="B277" s="15"/>
      <c r="C277" s="18"/>
    </row>
    <row r="278" spans="1:3" s="10" customFormat="1" ht="15.75">
      <c r="A278" s="19"/>
      <c r="B278" s="15"/>
      <c r="C278" s="18"/>
    </row>
    <row r="279" spans="1:3" s="10" customFormat="1" ht="15.75">
      <c r="A279" s="19"/>
      <c r="B279" s="15"/>
      <c r="C279" s="18"/>
    </row>
    <row r="280" spans="1:3" s="10" customFormat="1" ht="15.75">
      <c r="A280" s="19"/>
      <c r="B280" s="15"/>
      <c r="C280" s="18"/>
    </row>
    <row r="281" spans="1:3" s="10" customFormat="1" ht="15.75">
      <c r="A281" s="19"/>
      <c r="B281" s="15"/>
      <c r="C281" s="18"/>
    </row>
    <row r="282" spans="1:3" s="10" customFormat="1" ht="15.75">
      <c r="A282" s="19"/>
      <c r="B282" s="15"/>
      <c r="C282" s="18"/>
    </row>
    <row r="283" spans="1:3" s="10" customFormat="1" ht="15.75">
      <c r="A283" s="19"/>
      <c r="B283" s="15"/>
      <c r="C283" s="18"/>
    </row>
    <row r="284" spans="1:3" s="10" customFormat="1" ht="15.75">
      <c r="A284" s="19"/>
      <c r="B284" s="15"/>
      <c r="C284" s="18"/>
    </row>
    <row r="285" spans="1:3" s="10" customFormat="1" ht="15.75">
      <c r="A285" s="19"/>
      <c r="B285" s="15"/>
      <c r="C285" s="18"/>
    </row>
    <row r="286" spans="1:3" s="10" customFormat="1" ht="15.75">
      <c r="A286" s="19"/>
      <c r="B286" s="15"/>
      <c r="C286" s="18"/>
    </row>
    <row r="287" spans="1:3" s="10" customFormat="1" ht="15.75">
      <c r="A287" s="19"/>
      <c r="B287" s="15"/>
      <c r="C287" s="18"/>
    </row>
    <row r="288" spans="1:3" s="10" customFormat="1" ht="15.75">
      <c r="A288" s="19"/>
      <c r="B288" s="15"/>
      <c r="C288" s="18"/>
    </row>
    <row r="289" spans="1:3" s="10" customFormat="1" ht="15.75">
      <c r="A289" s="19"/>
      <c r="B289" s="15"/>
      <c r="C289" s="18"/>
    </row>
    <row r="290" spans="1:3" s="10" customFormat="1" ht="15.75">
      <c r="A290" s="19"/>
      <c r="B290" s="15"/>
      <c r="C290" s="18"/>
    </row>
    <row r="291" spans="1:3" s="10" customFormat="1" ht="15.75">
      <c r="A291" s="19"/>
      <c r="B291" s="15"/>
      <c r="C291" s="18"/>
    </row>
    <row r="292" spans="1:3" s="10" customFormat="1" ht="15.75">
      <c r="A292" s="19"/>
      <c r="B292" s="15"/>
      <c r="C292" s="18"/>
    </row>
    <row r="293" spans="1:3" s="10" customFormat="1" ht="15.75">
      <c r="A293" s="19"/>
      <c r="B293" s="15"/>
      <c r="C293" s="18"/>
    </row>
    <row r="294" spans="1:3" s="10" customFormat="1" ht="15.75">
      <c r="A294" s="19"/>
      <c r="B294" s="15"/>
      <c r="C294" s="18"/>
    </row>
    <row r="295" spans="1:3" s="10" customFormat="1" ht="15.75">
      <c r="A295" s="19"/>
      <c r="B295" s="15"/>
      <c r="C295" s="18"/>
    </row>
    <row r="296" spans="1:3" s="10" customFormat="1" ht="15.75">
      <c r="A296" s="19"/>
      <c r="B296" s="15"/>
      <c r="C296" s="18"/>
    </row>
    <row r="297" spans="1:3" s="10" customFormat="1" ht="15.75">
      <c r="A297" s="19"/>
      <c r="B297" s="15"/>
      <c r="C297" s="18"/>
    </row>
    <row r="298" spans="1:3" s="10" customFormat="1" ht="15.75">
      <c r="A298" s="19"/>
      <c r="B298" s="15"/>
      <c r="C298" s="18"/>
    </row>
    <row r="299" spans="1:3" s="10" customFormat="1" ht="15.75">
      <c r="A299" s="19"/>
      <c r="B299" s="15"/>
      <c r="C299" s="18"/>
    </row>
    <row r="300" spans="1:3" s="10" customFormat="1" ht="15.75">
      <c r="A300" s="19"/>
      <c r="B300" s="15"/>
      <c r="C300" s="18"/>
    </row>
    <row r="301" spans="1:3" s="10" customFormat="1" ht="15.75">
      <c r="A301" s="19"/>
      <c r="B301" s="15"/>
      <c r="C301" s="18"/>
    </row>
    <row r="302" spans="1:3" s="10" customFormat="1" ht="15.75">
      <c r="A302" s="19"/>
      <c r="B302" s="15"/>
      <c r="C302" s="18"/>
    </row>
    <row r="303" spans="1:3" s="10" customFormat="1" ht="15.75">
      <c r="A303" s="19"/>
      <c r="B303" s="15"/>
      <c r="C303" s="18"/>
    </row>
    <row r="304" spans="1:3" s="10" customFormat="1" ht="15.75">
      <c r="A304" s="19"/>
      <c r="B304" s="15"/>
      <c r="C304" s="18"/>
    </row>
    <row r="305" spans="1:3" s="10" customFormat="1" ht="15.75">
      <c r="A305" s="19"/>
      <c r="B305" s="15"/>
      <c r="C305" s="18"/>
    </row>
    <row r="306" spans="1:3" s="10" customFormat="1" ht="15.75">
      <c r="A306" s="19"/>
      <c r="B306" s="15"/>
      <c r="C306" s="18"/>
    </row>
    <row r="307" spans="1:3" s="10" customFormat="1" ht="15.75">
      <c r="A307" s="19"/>
      <c r="B307" s="15"/>
      <c r="C307" s="18"/>
    </row>
    <row r="308" spans="1:3" s="10" customFormat="1" ht="15.75">
      <c r="A308" s="19"/>
      <c r="B308" s="15"/>
      <c r="C308" s="18"/>
    </row>
    <row r="309" spans="1:3" s="10" customFormat="1" ht="15.75">
      <c r="A309" s="19"/>
      <c r="B309" s="15"/>
      <c r="C309" s="18"/>
    </row>
    <row r="310" spans="1:3" s="10" customFormat="1" ht="15.75">
      <c r="A310" s="19"/>
      <c r="B310" s="15"/>
      <c r="C310" s="18"/>
    </row>
    <row r="311" spans="1:3" s="10" customFormat="1" ht="15.75">
      <c r="A311" s="19"/>
      <c r="B311" s="15"/>
      <c r="C311" s="18"/>
    </row>
    <row r="312" spans="1:3" s="10" customFormat="1" ht="15.75">
      <c r="A312" s="19"/>
      <c r="B312" s="15"/>
      <c r="C312" s="18"/>
    </row>
    <row r="313" spans="1:3" s="10" customFormat="1" ht="15.75">
      <c r="A313" s="19"/>
      <c r="B313" s="15"/>
      <c r="C313" s="18"/>
    </row>
    <row r="314" spans="1:3" s="10" customFormat="1" ht="15.75">
      <c r="A314" s="19"/>
      <c r="B314" s="15"/>
      <c r="C314" s="18"/>
    </row>
    <row r="315" spans="1:3" s="10" customFormat="1" ht="15.75">
      <c r="A315" s="19"/>
      <c r="B315" s="15"/>
      <c r="C315" s="18"/>
    </row>
    <row r="316" spans="1:3" s="10" customFormat="1" ht="15.75">
      <c r="A316" s="19"/>
      <c r="B316" s="15"/>
      <c r="C316" s="18"/>
    </row>
    <row r="317" spans="1:3" s="10" customFormat="1" ht="15.75">
      <c r="A317" s="19"/>
      <c r="B317" s="15"/>
      <c r="C317" s="18"/>
    </row>
    <row r="318" spans="1:3" s="10" customFormat="1" ht="15.75">
      <c r="A318" s="19"/>
      <c r="B318" s="15"/>
      <c r="C318" s="18"/>
    </row>
    <row r="319" spans="1:3" s="10" customFormat="1" ht="15.75">
      <c r="A319" s="19"/>
      <c r="B319" s="15"/>
      <c r="C319" s="18"/>
    </row>
    <row r="320" spans="1:3" s="10" customFormat="1" ht="15.75">
      <c r="A320" s="19"/>
      <c r="B320" s="15"/>
      <c r="C320" s="18"/>
    </row>
    <row r="321" spans="1:3" s="10" customFormat="1" ht="15.75">
      <c r="A321" s="19"/>
      <c r="B321" s="15"/>
      <c r="C321" s="18"/>
    </row>
    <row r="322" spans="1:3" s="10" customFormat="1" ht="15.75">
      <c r="A322" s="19"/>
      <c r="B322" s="15"/>
      <c r="C322" s="18"/>
    </row>
    <row r="323" spans="1:3" s="10" customFormat="1" ht="15.75">
      <c r="A323" s="19"/>
      <c r="B323" s="15"/>
      <c r="C323" s="18"/>
    </row>
    <row r="324" spans="1:3" s="10" customFormat="1" ht="15.75">
      <c r="A324" s="19"/>
      <c r="B324" s="15"/>
      <c r="C324" s="18"/>
    </row>
    <row r="325" spans="1:3" s="10" customFormat="1" ht="15.75">
      <c r="A325" s="19"/>
      <c r="B325" s="15"/>
      <c r="C325" s="18"/>
    </row>
    <row r="326" spans="1:3" s="10" customFormat="1" ht="15.75">
      <c r="A326" s="19"/>
      <c r="B326" s="15"/>
      <c r="C326" s="18"/>
    </row>
    <row r="327" spans="1:3" s="10" customFormat="1" ht="15.75">
      <c r="A327" s="19"/>
      <c r="B327" s="15"/>
      <c r="C327" s="18"/>
    </row>
    <row r="328" spans="1:3" s="10" customFormat="1" ht="15.75">
      <c r="A328" s="19"/>
      <c r="B328" s="15"/>
      <c r="C328" s="18"/>
    </row>
    <row r="329" spans="1:3" s="10" customFormat="1" ht="15.75">
      <c r="A329" s="19"/>
      <c r="B329" s="15"/>
      <c r="C329" s="18"/>
    </row>
    <row r="330" spans="1:3" s="10" customFormat="1" ht="15.75">
      <c r="A330" s="19"/>
      <c r="B330" s="15"/>
      <c r="C330" s="18"/>
    </row>
    <row r="331" spans="1:3" s="10" customFormat="1" ht="15.75">
      <c r="A331" s="19"/>
      <c r="B331" s="15"/>
      <c r="C331" s="18"/>
    </row>
    <row r="332" spans="1:3" s="10" customFormat="1" ht="15.75">
      <c r="A332" s="19"/>
      <c r="B332" s="15"/>
      <c r="C332" s="18"/>
    </row>
    <row r="333" spans="1:3" s="10" customFormat="1" ht="15.75">
      <c r="A333" s="19"/>
      <c r="B333" s="15"/>
      <c r="C333" s="18"/>
    </row>
    <row r="334" spans="1:3" s="10" customFormat="1" ht="15.75">
      <c r="A334" s="19"/>
      <c r="B334" s="15"/>
      <c r="C334" s="18"/>
    </row>
    <row r="335" spans="1:3" s="10" customFormat="1" ht="15.75">
      <c r="A335" s="19"/>
      <c r="B335" s="15"/>
      <c r="C335" s="18"/>
    </row>
    <row r="336" spans="1:3" s="10" customFormat="1" ht="15.75">
      <c r="A336" s="19"/>
      <c r="B336" s="15"/>
      <c r="C336" s="18"/>
    </row>
    <row r="337" spans="1:3" s="10" customFormat="1" ht="15.75">
      <c r="A337" s="19"/>
      <c r="B337" s="15"/>
      <c r="C337" s="18"/>
    </row>
    <row r="338" spans="1:3" s="10" customFormat="1" ht="15.75">
      <c r="A338" s="19"/>
      <c r="B338" s="15"/>
      <c r="C338" s="18"/>
    </row>
    <row r="339" spans="1:3" s="10" customFormat="1" ht="15.75">
      <c r="A339" s="19"/>
      <c r="B339" s="15"/>
      <c r="C339" s="18"/>
    </row>
    <row r="340" spans="1:3" s="10" customFormat="1" ht="15.75">
      <c r="A340" s="19"/>
      <c r="B340" s="15"/>
      <c r="C340" s="18"/>
    </row>
    <row r="341" spans="1:3" s="10" customFormat="1" ht="15.75">
      <c r="A341" s="19"/>
      <c r="B341" s="15"/>
      <c r="C341" s="18"/>
    </row>
    <row r="342" spans="1:3" s="10" customFormat="1" ht="15.75">
      <c r="A342" s="19"/>
      <c r="B342" s="15"/>
      <c r="C342" s="18"/>
    </row>
    <row r="343" spans="1:3" s="10" customFormat="1" ht="15.75">
      <c r="A343" s="19"/>
      <c r="B343" s="15"/>
      <c r="C343" s="18"/>
    </row>
    <row r="344" spans="1:3" s="10" customFormat="1" ht="15.75">
      <c r="A344" s="19"/>
      <c r="B344" s="15"/>
      <c r="C344" s="18"/>
    </row>
    <row r="345" spans="1:3" s="10" customFormat="1" ht="15.75">
      <c r="A345" s="19"/>
      <c r="B345" s="15"/>
      <c r="C345" s="18"/>
    </row>
    <row r="346" spans="1:3" s="10" customFormat="1" ht="15.75">
      <c r="A346" s="19"/>
      <c r="B346" s="15"/>
      <c r="C346" s="18"/>
    </row>
    <row r="347" spans="1:3" s="10" customFormat="1" ht="15.75">
      <c r="A347" s="19"/>
      <c r="B347" s="15"/>
      <c r="C347" s="18"/>
    </row>
    <row r="348" spans="1:3" s="10" customFormat="1" ht="15.75">
      <c r="A348" s="19"/>
      <c r="B348" s="15"/>
      <c r="C348" s="18"/>
    </row>
    <row r="349" spans="1:3" s="10" customFormat="1" ht="15.75">
      <c r="A349" s="19"/>
      <c r="B349" s="15"/>
      <c r="C349" s="18"/>
    </row>
    <row r="350" spans="1:3" s="10" customFormat="1" ht="15.75">
      <c r="A350" s="19"/>
      <c r="B350" s="15"/>
      <c r="C350" s="18"/>
    </row>
    <row r="351" spans="1:3" s="10" customFormat="1" ht="15.75">
      <c r="A351" s="19"/>
      <c r="B351" s="15"/>
      <c r="C351" s="18"/>
    </row>
    <row r="352" spans="1:3" s="10" customFormat="1" ht="15.75">
      <c r="A352" s="19"/>
      <c r="B352" s="15"/>
      <c r="C352" s="18"/>
    </row>
    <row r="353" spans="1:3" s="10" customFormat="1" ht="15.75">
      <c r="A353" s="19"/>
      <c r="B353" s="15"/>
      <c r="C353" s="18"/>
    </row>
    <row r="354" spans="1:3" s="10" customFormat="1" ht="15.75">
      <c r="A354" s="19"/>
      <c r="B354" s="15"/>
      <c r="C354" s="18"/>
    </row>
    <row r="355" spans="1:3" s="10" customFormat="1" ht="15.75">
      <c r="A355" s="19"/>
      <c r="B355" s="15"/>
      <c r="C355" s="18"/>
    </row>
    <row r="356" spans="1:3" s="10" customFormat="1" ht="15.75">
      <c r="A356" s="19"/>
      <c r="B356" s="15"/>
      <c r="C356" s="18"/>
    </row>
    <row r="357" spans="1:3" s="10" customFormat="1" ht="15.75">
      <c r="A357" s="19"/>
      <c r="B357" s="15"/>
      <c r="C357" s="18"/>
    </row>
    <row r="358" spans="1:3" s="10" customFormat="1" ht="15.75">
      <c r="A358" s="19"/>
      <c r="B358" s="15"/>
      <c r="C358" s="18"/>
    </row>
    <row r="359" spans="1:3" s="10" customFormat="1" ht="15.75">
      <c r="A359" s="19"/>
      <c r="B359" s="15"/>
      <c r="C359" s="18"/>
    </row>
    <row r="360" spans="1:3" s="10" customFormat="1" ht="15.75">
      <c r="A360" s="19"/>
      <c r="B360" s="15"/>
      <c r="C360" s="18"/>
    </row>
    <row r="361" spans="1:3" s="10" customFormat="1" ht="15.75">
      <c r="A361" s="19"/>
      <c r="B361" s="15"/>
      <c r="C361" s="18"/>
    </row>
    <row r="362" spans="1:3" s="10" customFormat="1" ht="15.75">
      <c r="A362" s="19"/>
      <c r="B362" s="15"/>
      <c r="C362" s="18"/>
    </row>
    <row r="363" spans="1:3" s="10" customFormat="1" ht="15.75">
      <c r="A363" s="19"/>
      <c r="B363" s="15"/>
      <c r="C363" s="18"/>
    </row>
    <row r="364" spans="1:3" s="10" customFormat="1" ht="15.75">
      <c r="A364" s="19"/>
      <c r="B364" s="15"/>
      <c r="C364" s="18"/>
    </row>
    <row r="365" spans="1:3" s="10" customFormat="1" ht="15.75">
      <c r="A365" s="19"/>
      <c r="B365" s="15"/>
      <c r="C365" s="18"/>
    </row>
  </sheetData>
  <sheetProtection/>
  <mergeCells count="4">
    <mergeCell ref="B4:C4"/>
    <mergeCell ref="A7:C7"/>
    <mergeCell ref="A8:C8"/>
    <mergeCell ref="A9:C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5"/>
  <sheetViews>
    <sheetView view="pageBreakPreview" zoomScaleSheetLayoutView="100" zoomScalePageLayoutView="0" workbookViewId="0" topLeftCell="A22">
      <selection activeCell="B4" sqref="B4:C4"/>
    </sheetView>
  </sheetViews>
  <sheetFormatPr defaultColWidth="9.140625" defaultRowHeight="12.75"/>
  <cols>
    <col min="1" max="1" width="21.28125" style="3" customWidth="1"/>
    <col min="2" max="2" width="62.7109375" style="13" customWidth="1"/>
    <col min="3" max="3" width="12.00390625" style="16" customWidth="1"/>
    <col min="4" max="4" width="10.8515625" style="1" customWidth="1"/>
    <col min="5" max="16384" width="9.140625" style="1" customWidth="1"/>
  </cols>
  <sheetData>
    <row r="1" spans="2:3" ht="12.75" customHeight="1">
      <c r="B1" s="38" t="s">
        <v>257</v>
      </c>
      <c r="C1" s="39"/>
    </row>
    <row r="2" spans="1:3" ht="11.25" customHeight="1">
      <c r="A2" s="4"/>
      <c r="B2" s="38" t="s">
        <v>5</v>
      </c>
      <c r="C2" s="38"/>
    </row>
    <row r="3" spans="1:3" ht="15.75">
      <c r="A3" s="4"/>
      <c r="B3" s="40" t="s">
        <v>6</v>
      </c>
      <c r="C3" s="40"/>
    </row>
    <row r="4" spans="2:3" ht="15.75">
      <c r="B4" s="191" t="s">
        <v>319</v>
      </c>
      <c r="C4" s="191"/>
    </row>
    <row r="5" spans="2:3" ht="15.75">
      <c r="B5" s="3"/>
      <c r="C5" s="12"/>
    </row>
    <row r="6" spans="2:3" ht="15.75">
      <c r="B6" s="3"/>
      <c r="C6" s="12"/>
    </row>
    <row r="7" spans="1:3" ht="14.25" customHeight="1">
      <c r="A7" s="192" t="s">
        <v>7</v>
      </c>
      <c r="B7" s="192"/>
      <c r="C7" s="192"/>
    </row>
    <row r="8" spans="1:3" ht="33" customHeight="1">
      <c r="A8" s="193" t="s">
        <v>8</v>
      </c>
      <c r="B8" s="193"/>
      <c r="C8" s="193"/>
    </row>
    <row r="9" spans="1:3" ht="12.75" customHeight="1">
      <c r="A9" s="194" t="s">
        <v>194</v>
      </c>
      <c r="B9" s="194"/>
      <c r="C9" s="194"/>
    </row>
    <row r="10" ht="13.5" customHeight="1"/>
    <row r="11" spans="1:4" ht="52.5" customHeight="1">
      <c r="A11" s="11" t="s">
        <v>9</v>
      </c>
      <c r="B11" s="11" t="s">
        <v>10</v>
      </c>
      <c r="C11" s="17" t="s">
        <v>283</v>
      </c>
      <c r="D11" s="17" t="s">
        <v>284</v>
      </c>
    </row>
    <row r="12" spans="1:4" s="2" customFormat="1" ht="15.75">
      <c r="A12" s="100" t="s">
        <v>0</v>
      </c>
      <c r="B12" s="101" t="s">
        <v>268</v>
      </c>
      <c r="C12" s="102">
        <f>C13+C15+C17+C19+C22+C25</f>
        <v>11964.927000000001</v>
      </c>
      <c r="D12" s="102">
        <f>D13+D15+D17+D19+D22+D25</f>
        <v>12317.83</v>
      </c>
    </row>
    <row r="13" spans="1:4" s="2" customFormat="1" ht="15.75">
      <c r="A13" s="100" t="s">
        <v>259</v>
      </c>
      <c r="B13" s="101" t="s">
        <v>269</v>
      </c>
      <c r="C13" s="102">
        <f>C14</f>
        <v>912.5</v>
      </c>
      <c r="D13" s="102">
        <f>D14</f>
        <v>984.6</v>
      </c>
    </row>
    <row r="14" spans="1:4" ht="15.75" customHeight="1">
      <c r="A14" s="103" t="s">
        <v>260</v>
      </c>
      <c r="B14" s="104" t="s">
        <v>270</v>
      </c>
      <c r="C14" s="105">
        <v>912.5</v>
      </c>
      <c r="D14" s="105">
        <v>984.6</v>
      </c>
    </row>
    <row r="15" spans="1:4" ht="30.75" customHeight="1">
      <c r="A15" s="100" t="s">
        <v>261</v>
      </c>
      <c r="B15" s="107" t="s">
        <v>271</v>
      </c>
      <c r="C15" s="102">
        <f>C16</f>
        <v>1535.9</v>
      </c>
      <c r="D15" s="102">
        <f>D16</f>
        <v>1551.3</v>
      </c>
    </row>
    <row r="16" spans="1:4" ht="26.25" customHeight="1">
      <c r="A16" s="103" t="s">
        <v>262</v>
      </c>
      <c r="B16" s="104" t="s">
        <v>272</v>
      </c>
      <c r="C16" s="105">
        <v>1535.9</v>
      </c>
      <c r="D16" s="105">
        <v>1551.3</v>
      </c>
    </row>
    <row r="17" spans="1:4" ht="26.25" customHeight="1">
      <c r="A17" s="100" t="s">
        <v>278</v>
      </c>
      <c r="B17" s="107" t="s">
        <v>277</v>
      </c>
      <c r="C17" s="102">
        <f>C18</f>
        <v>8.4</v>
      </c>
      <c r="D17" s="102">
        <f>D18</f>
        <v>8.8</v>
      </c>
    </row>
    <row r="18" spans="1:4" ht="18" customHeight="1">
      <c r="A18" s="103" t="s">
        <v>279</v>
      </c>
      <c r="B18" s="104" t="s">
        <v>89</v>
      </c>
      <c r="C18" s="105">
        <v>8.4</v>
      </c>
      <c r="D18" s="105">
        <v>8.8</v>
      </c>
    </row>
    <row r="19" spans="1:4" ht="24" customHeight="1">
      <c r="A19" s="100" t="s">
        <v>263</v>
      </c>
      <c r="B19" s="107" t="s">
        <v>273</v>
      </c>
      <c r="C19" s="102">
        <f>C20+C21</f>
        <v>8829.4</v>
      </c>
      <c r="D19" s="102">
        <f>D20+D21</f>
        <v>9094.4</v>
      </c>
    </row>
    <row r="20" spans="1:4" ht="37.5" customHeight="1">
      <c r="A20" s="103" t="s">
        <v>280</v>
      </c>
      <c r="B20" s="106" t="s">
        <v>281</v>
      </c>
      <c r="C20" s="105">
        <v>1168.1</v>
      </c>
      <c r="D20" s="105">
        <v>1203.2</v>
      </c>
    </row>
    <row r="21" spans="1:4" ht="25.5" customHeight="1">
      <c r="A21" s="103" t="s">
        <v>264</v>
      </c>
      <c r="B21" s="106" t="s">
        <v>274</v>
      </c>
      <c r="C21" s="105">
        <v>7661.3</v>
      </c>
      <c r="D21" s="105">
        <v>7891.2</v>
      </c>
    </row>
    <row r="22" spans="1:4" ht="28.5" customHeight="1">
      <c r="A22" s="100" t="s">
        <v>265</v>
      </c>
      <c r="B22" s="107" t="s">
        <v>2</v>
      </c>
      <c r="C22" s="102">
        <f>C23+C24</f>
        <v>78.727</v>
      </c>
      <c r="D22" s="102">
        <f>D23+D24</f>
        <v>78.72999999999999</v>
      </c>
    </row>
    <row r="23" spans="1:4" ht="63.75" customHeight="1">
      <c r="A23" s="103" t="s">
        <v>3</v>
      </c>
      <c r="B23" s="104" t="s">
        <v>53</v>
      </c>
      <c r="C23" s="105">
        <v>37.907</v>
      </c>
      <c r="D23" s="105">
        <v>37.91</v>
      </c>
    </row>
    <row r="24" spans="1:5" s="2" customFormat="1" ht="61.5" customHeight="1">
      <c r="A24" s="103" t="s">
        <v>4</v>
      </c>
      <c r="B24" s="104" t="s">
        <v>54</v>
      </c>
      <c r="C24" s="105">
        <v>40.82</v>
      </c>
      <c r="D24" s="105">
        <v>40.82</v>
      </c>
      <c r="E24" s="1"/>
    </row>
    <row r="25" spans="1:4" s="2" customFormat="1" ht="27" customHeight="1">
      <c r="A25" s="100" t="s">
        <v>266</v>
      </c>
      <c r="B25" s="107" t="s">
        <v>275</v>
      </c>
      <c r="C25" s="102">
        <f>C26</f>
        <v>600</v>
      </c>
      <c r="D25" s="102">
        <f>D26</f>
        <v>600</v>
      </c>
    </row>
    <row r="26" spans="1:4" s="2" customFormat="1" ht="31.5" customHeight="1">
      <c r="A26" s="103" t="s">
        <v>38</v>
      </c>
      <c r="B26" s="106" t="s">
        <v>282</v>
      </c>
      <c r="C26" s="105">
        <v>600</v>
      </c>
      <c r="D26" s="105">
        <v>600</v>
      </c>
    </row>
    <row r="27" spans="1:4" s="9" customFormat="1" ht="15.75">
      <c r="A27" s="100" t="s">
        <v>267</v>
      </c>
      <c r="B27" s="101" t="s">
        <v>276</v>
      </c>
      <c r="C27" s="108">
        <v>126.4</v>
      </c>
      <c r="D27" s="108">
        <v>126.4</v>
      </c>
    </row>
    <row r="28" spans="1:4" s="9" customFormat="1" ht="15.75">
      <c r="A28" s="41"/>
      <c r="B28" s="14" t="s">
        <v>1</v>
      </c>
      <c r="C28" s="98">
        <f>C12+C27</f>
        <v>12091.327000000001</v>
      </c>
      <c r="D28" s="98">
        <f>D12+D27</f>
        <v>12444.23</v>
      </c>
    </row>
    <row r="124" spans="1:3" s="10" customFormat="1" ht="15.75">
      <c r="A124" s="19"/>
      <c r="B124" s="15"/>
      <c r="C124" s="18"/>
    </row>
    <row r="125" spans="1:3" s="10" customFormat="1" ht="15.75">
      <c r="A125" s="19"/>
      <c r="B125" s="15"/>
      <c r="C125" s="18"/>
    </row>
    <row r="126" spans="1:3" s="10" customFormat="1" ht="15.75">
      <c r="A126" s="19"/>
      <c r="B126" s="15"/>
      <c r="C126" s="18"/>
    </row>
    <row r="127" spans="1:3" s="10" customFormat="1" ht="15.75">
      <c r="A127" s="19"/>
      <c r="B127" s="15"/>
      <c r="C127" s="18"/>
    </row>
    <row r="128" spans="1:3" s="10" customFormat="1" ht="15.75">
      <c r="A128" s="19"/>
      <c r="B128" s="15"/>
      <c r="C128" s="18"/>
    </row>
    <row r="129" spans="1:3" s="10" customFormat="1" ht="15.75">
      <c r="A129" s="19"/>
      <c r="B129" s="15"/>
      <c r="C129" s="18"/>
    </row>
    <row r="130" spans="1:3" s="10" customFormat="1" ht="15.75">
      <c r="A130" s="19"/>
      <c r="B130" s="15"/>
      <c r="C130" s="18"/>
    </row>
    <row r="131" spans="1:3" s="10" customFormat="1" ht="15.75">
      <c r="A131" s="19"/>
      <c r="B131" s="15"/>
      <c r="C131" s="18"/>
    </row>
    <row r="132" spans="1:3" s="10" customFormat="1" ht="15.75">
      <c r="A132" s="19"/>
      <c r="B132" s="15"/>
      <c r="C132" s="18"/>
    </row>
    <row r="133" spans="1:3" s="10" customFormat="1" ht="15.75">
      <c r="A133" s="19"/>
      <c r="B133" s="15"/>
      <c r="C133" s="18"/>
    </row>
    <row r="134" spans="1:3" s="10" customFormat="1" ht="15.75">
      <c r="A134" s="19"/>
      <c r="B134" s="15"/>
      <c r="C134" s="18"/>
    </row>
    <row r="135" spans="1:3" s="10" customFormat="1" ht="15.75">
      <c r="A135" s="19"/>
      <c r="B135" s="15"/>
      <c r="C135" s="18"/>
    </row>
    <row r="136" spans="1:3" s="10" customFormat="1" ht="15.75">
      <c r="A136" s="19"/>
      <c r="B136" s="15"/>
      <c r="C136" s="18"/>
    </row>
    <row r="137" spans="1:3" s="10" customFormat="1" ht="15.75">
      <c r="A137" s="19"/>
      <c r="B137" s="15"/>
      <c r="C137" s="18"/>
    </row>
    <row r="138" spans="1:3" s="10" customFormat="1" ht="15.75">
      <c r="A138" s="19"/>
      <c r="B138" s="15"/>
      <c r="C138" s="18"/>
    </row>
    <row r="139" spans="1:3" s="10" customFormat="1" ht="15.75">
      <c r="A139" s="19"/>
      <c r="B139" s="15"/>
      <c r="C139" s="18"/>
    </row>
    <row r="140" spans="1:3" s="10" customFormat="1" ht="15.75">
      <c r="A140" s="19"/>
      <c r="B140" s="15"/>
      <c r="C140" s="18"/>
    </row>
    <row r="141" spans="1:3" s="10" customFormat="1" ht="15.75">
      <c r="A141" s="19"/>
      <c r="B141" s="15"/>
      <c r="C141" s="18"/>
    </row>
    <row r="142" spans="1:3" s="10" customFormat="1" ht="15.75">
      <c r="A142" s="19"/>
      <c r="B142" s="15"/>
      <c r="C142" s="18"/>
    </row>
    <row r="143" spans="1:3" s="10" customFormat="1" ht="15.75">
      <c r="A143" s="19"/>
      <c r="B143" s="15"/>
      <c r="C143" s="18"/>
    </row>
    <row r="144" spans="1:3" s="10" customFormat="1" ht="15.75">
      <c r="A144" s="19"/>
      <c r="B144" s="15"/>
      <c r="C144" s="18"/>
    </row>
    <row r="145" spans="1:3" s="10" customFormat="1" ht="15.75">
      <c r="A145" s="19"/>
      <c r="B145" s="15"/>
      <c r="C145" s="18"/>
    </row>
    <row r="146" spans="1:3" s="10" customFormat="1" ht="15.75">
      <c r="A146" s="19"/>
      <c r="B146" s="15"/>
      <c r="C146" s="18"/>
    </row>
    <row r="147" spans="1:3" s="10" customFormat="1" ht="15.75">
      <c r="A147" s="19"/>
      <c r="B147" s="15"/>
      <c r="C147" s="18"/>
    </row>
    <row r="148" spans="1:3" s="10" customFormat="1" ht="15.75">
      <c r="A148" s="19"/>
      <c r="B148" s="15"/>
      <c r="C148" s="18"/>
    </row>
    <row r="149" spans="1:3" s="10" customFormat="1" ht="15.75">
      <c r="A149" s="19"/>
      <c r="B149" s="15"/>
      <c r="C149" s="18"/>
    </row>
    <row r="150" spans="1:3" s="10" customFormat="1" ht="15.75">
      <c r="A150" s="19"/>
      <c r="B150" s="15"/>
      <c r="C150" s="18"/>
    </row>
    <row r="151" spans="1:3" s="10" customFormat="1" ht="15.75">
      <c r="A151" s="19"/>
      <c r="B151" s="15"/>
      <c r="C151" s="18"/>
    </row>
    <row r="152" spans="1:3" s="10" customFormat="1" ht="15.75">
      <c r="A152" s="19"/>
      <c r="B152" s="15"/>
      <c r="C152" s="18"/>
    </row>
    <row r="153" spans="1:3" s="10" customFormat="1" ht="15.75">
      <c r="A153" s="19"/>
      <c r="B153" s="15"/>
      <c r="C153" s="18"/>
    </row>
    <row r="154" spans="1:3" s="10" customFormat="1" ht="15.75">
      <c r="A154" s="19"/>
      <c r="B154" s="15"/>
      <c r="C154" s="18"/>
    </row>
    <row r="155" spans="1:3" s="10" customFormat="1" ht="15.75">
      <c r="A155" s="19"/>
      <c r="B155" s="15"/>
      <c r="C155" s="18"/>
    </row>
    <row r="156" spans="1:3" s="10" customFormat="1" ht="15.75">
      <c r="A156" s="19"/>
      <c r="B156" s="15"/>
      <c r="C156" s="18"/>
    </row>
    <row r="157" spans="1:3" s="10" customFormat="1" ht="15.75">
      <c r="A157" s="19"/>
      <c r="B157" s="15"/>
      <c r="C157" s="18"/>
    </row>
    <row r="158" spans="1:3" s="10" customFormat="1" ht="15.75">
      <c r="A158" s="19"/>
      <c r="B158" s="15"/>
      <c r="C158" s="18"/>
    </row>
    <row r="159" spans="1:3" s="10" customFormat="1" ht="15.75">
      <c r="A159" s="19"/>
      <c r="B159" s="15"/>
      <c r="C159" s="18"/>
    </row>
    <row r="160" spans="1:3" s="10" customFormat="1" ht="15.75">
      <c r="A160" s="19"/>
      <c r="B160" s="15"/>
      <c r="C160" s="18"/>
    </row>
    <row r="161" spans="1:3" s="10" customFormat="1" ht="15.75">
      <c r="A161" s="19"/>
      <c r="B161" s="15"/>
      <c r="C161" s="18"/>
    </row>
    <row r="162" spans="1:3" s="10" customFormat="1" ht="15.75">
      <c r="A162" s="19"/>
      <c r="B162" s="15"/>
      <c r="C162" s="18"/>
    </row>
    <row r="163" spans="1:3" s="10" customFormat="1" ht="15.75">
      <c r="A163" s="19"/>
      <c r="B163" s="15"/>
      <c r="C163" s="18"/>
    </row>
    <row r="164" spans="1:3" s="10" customFormat="1" ht="15.75">
      <c r="A164" s="19"/>
      <c r="B164" s="15"/>
      <c r="C164" s="18"/>
    </row>
    <row r="165" spans="1:3" s="10" customFormat="1" ht="15.75">
      <c r="A165" s="19"/>
      <c r="B165" s="15"/>
      <c r="C165" s="18"/>
    </row>
    <row r="166" spans="1:3" s="10" customFormat="1" ht="15.75">
      <c r="A166" s="19"/>
      <c r="B166" s="15"/>
      <c r="C166" s="18"/>
    </row>
    <row r="167" spans="1:3" s="10" customFormat="1" ht="15.75">
      <c r="A167" s="19"/>
      <c r="B167" s="15"/>
      <c r="C167" s="18"/>
    </row>
    <row r="168" spans="1:3" s="10" customFormat="1" ht="15.75">
      <c r="A168" s="19"/>
      <c r="B168" s="15"/>
      <c r="C168" s="18"/>
    </row>
    <row r="169" spans="1:3" s="10" customFormat="1" ht="15.75">
      <c r="A169" s="19"/>
      <c r="B169" s="15"/>
      <c r="C169" s="18"/>
    </row>
    <row r="170" spans="1:3" s="10" customFormat="1" ht="15.75">
      <c r="A170" s="19"/>
      <c r="B170" s="15"/>
      <c r="C170" s="18"/>
    </row>
    <row r="171" spans="1:3" s="10" customFormat="1" ht="15.75">
      <c r="A171" s="19"/>
      <c r="B171" s="15"/>
      <c r="C171" s="18"/>
    </row>
    <row r="172" spans="1:3" s="10" customFormat="1" ht="15.75">
      <c r="A172" s="19"/>
      <c r="B172" s="15"/>
      <c r="C172" s="18"/>
    </row>
    <row r="173" spans="1:3" s="10" customFormat="1" ht="15.75">
      <c r="A173" s="19"/>
      <c r="B173" s="15"/>
      <c r="C173" s="18"/>
    </row>
    <row r="174" spans="1:3" s="10" customFormat="1" ht="15.75">
      <c r="A174" s="19"/>
      <c r="B174" s="15"/>
      <c r="C174" s="18"/>
    </row>
    <row r="175" spans="1:3" s="10" customFormat="1" ht="15.75">
      <c r="A175" s="19"/>
      <c r="B175" s="15"/>
      <c r="C175" s="18"/>
    </row>
    <row r="176" spans="1:3" s="10" customFormat="1" ht="15.75">
      <c r="A176" s="19"/>
      <c r="B176" s="15"/>
      <c r="C176" s="18"/>
    </row>
    <row r="177" spans="1:3" s="10" customFormat="1" ht="15.75">
      <c r="A177" s="19"/>
      <c r="B177" s="15"/>
      <c r="C177" s="18"/>
    </row>
    <row r="178" spans="1:3" s="10" customFormat="1" ht="15.75">
      <c r="A178" s="19"/>
      <c r="B178" s="15"/>
      <c r="C178" s="18"/>
    </row>
    <row r="179" spans="1:3" s="10" customFormat="1" ht="15.75">
      <c r="A179" s="19"/>
      <c r="B179" s="15"/>
      <c r="C179" s="18"/>
    </row>
    <row r="180" spans="1:3" s="10" customFormat="1" ht="15.75">
      <c r="A180" s="19"/>
      <c r="B180" s="15"/>
      <c r="C180" s="18"/>
    </row>
    <row r="181" spans="1:3" s="10" customFormat="1" ht="15.75">
      <c r="A181" s="19"/>
      <c r="B181" s="15"/>
      <c r="C181" s="18"/>
    </row>
    <row r="182" spans="1:3" s="10" customFormat="1" ht="15.75">
      <c r="A182" s="19"/>
      <c r="B182" s="15"/>
      <c r="C182" s="18"/>
    </row>
    <row r="183" spans="1:3" s="10" customFormat="1" ht="15.75">
      <c r="A183" s="19"/>
      <c r="B183" s="15"/>
      <c r="C183" s="18"/>
    </row>
    <row r="184" spans="1:3" s="10" customFormat="1" ht="15.75">
      <c r="A184" s="19"/>
      <c r="B184" s="15"/>
      <c r="C184" s="18"/>
    </row>
    <row r="185" spans="1:3" s="10" customFormat="1" ht="15.75">
      <c r="A185" s="19"/>
      <c r="B185" s="15"/>
      <c r="C185" s="18"/>
    </row>
    <row r="186" spans="1:3" s="10" customFormat="1" ht="15.75">
      <c r="A186" s="19"/>
      <c r="B186" s="15"/>
      <c r="C186" s="18"/>
    </row>
    <row r="187" spans="1:3" s="10" customFormat="1" ht="15.75">
      <c r="A187" s="19"/>
      <c r="B187" s="15"/>
      <c r="C187" s="18"/>
    </row>
    <row r="188" spans="1:3" s="10" customFormat="1" ht="15.75">
      <c r="A188" s="19"/>
      <c r="B188" s="15"/>
      <c r="C188" s="18"/>
    </row>
    <row r="189" spans="1:3" s="10" customFormat="1" ht="15.75">
      <c r="A189" s="19"/>
      <c r="B189" s="15"/>
      <c r="C189" s="18"/>
    </row>
    <row r="190" spans="1:3" s="10" customFormat="1" ht="15.75">
      <c r="A190" s="19"/>
      <c r="B190" s="15"/>
      <c r="C190" s="18"/>
    </row>
    <row r="191" spans="1:3" s="10" customFormat="1" ht="15.75">
      <c r="A191" s="19"/>
      <c r="B191" s="15"/>
      <c r="C191" s="18"/>
    </row>
    <row r="192" spans="1:3" s="10" customFormat="1" ht="15.75">
      <c r="A192" s="19"/>
      <c r="B192" s="15"/>
      <c r="C192" s="18"/>
    </row>
    <row r="193" spans="1:3" s="10" customFormat="1" ht="15.75">
      <c r="A193" s="19"/>
      <c r="B193" s="15"/>
      <c r="C193" s="18"/>
    </row>
    <row r="194" spans="1:3" s="10" customFormat="1" ht="15.75">
      <c r="A194" s="19"/>
      <c r="B194" s="15"/>
      <c r="C194" s="18"/>
    </row>
    <row r="195" spans="1:3" s="10" customFormat="1" ht="15.75">
      <c r="A195" s="19"/>
      <c r="B195" s="15"/>
      <c r="C195" s="18"/>
    </row>
    <row r="196" spans="1:3" s="10" customFormat="1" ht="15.75">
      <c r="A196" s="19"/>
      <c r="B196" s="15"/>
      <c r="C196" s="18"/>
    </row>
    <row r="197" spans="1:3" s="10" customFormat="1" ht="15.75">
      <c r="A197" s="19"/>
      <c r="B197" s="15"/>
      <c r="C197" s="18"/>
    </row>
    <row r="198" spans="1:3" s="10" customFormat="1" ht="15.75">
      <c r="A198" s="19"/>
      <c r="B198" s="15"/>
      <c r="C198" s="18"/>
    </row>
    <row r="199" spans="1:3" s="10" customFormat="1" ht="15.75">
      <c r="A199" s="19"/>
      <c r="B199" s="15"/>
      <c r="C199" s="18"/>
    </row>
    <row r="200" spans="1:3" s="10" customFormat="1" ht="15.75">
      <c r="A200" s="19"/>
      <c r="B200" s="15"/>
      <c r="C200" s="18"/>
    </row>
    <row r="201" spans="1:3" s="10" customFormat="1" ht="15.75">
      <c r="A201" s="19"/>
      <c r="B201" s="15"/>
      <c r="C201" s="18"/>
    </row>
    <row r="202" spans="1:3" s="10" customFormat="1" ht="15.75">
      <c r="A202" s="19"/>
      <c r="B202" s="15"/>
      <c r="C202" s="18"/>
    </row>
    <row r="203" spans="1:3" s="10" customFormat="1" ht="15.75">
      <c r="A203" s="19"/>
      <c r="B203" s="15"/>
      <c r="C203" s="18"/>
    </row>
    <row r="204" spans="1:3" s="10" customFormat="1" ht="15.75">
      <c r="A204" s="19"/>
      <c r="B204" s="15"/>
      <c r="C204" s="18"/>
    </row>
    <row r="205" spans="1:3" s="10" customFormat="1" ht="15.75">
      <c r="A205" s="19"/>
      <c r="B205" s="15"/>
      <c r="C205" s="18"/>
    </row>
    <row r="206" spans="1:3" s="10" customFormat="1" ht="15.75">
      <c r="A206" s="19"/>
      <c r="B206" s="15"/>
      <c r="C206" s="18"/>
    </row>
    <row r="207" spans="1:3" s="10" customFormat="1" ht="15.75">
      <c r="A207" s="19"/>
      <c r="B207" s="15"/>
      <c r="C207" s="18"/>
    </row>
    <row r="208" spans="1:3" s="10" customFormat="1" ht="15.75">
      <c r="A208" s="19"/>
      <c r="B208" s="15"/>
      <c r="C208" s="18"/>
    </row>
    <row r="209" spans="1:3" s="10" customFormat="1" ht="15.75">
      <c r="A209" s="19"/>
      <c r="B209" s="15"/>
      <c r="C209" s="18"/>
    </row>
    <row r="210" spans="1:3" s="10" customFormat="1" ht="15.75">
      <c r="A210" s="19"/>
      <c r="B210" s="15"/>
      <c r="C210" s="18"/>
    </row>
    <row r="211" spans="1:3" s="10" customFormat="1" ht="15.75">
      <c r="A211" s="19"/>
      <c r="B211" s="15"/>
      <c r="C211" s="18"/>
    </row>
    <row r="212" spans="1:3" s="10" customFormat="1" ht="15.75">
      <c r="A212" s="19"/>
      <c r="B212" s="15"/>
      <c r="C212" s="18"/>
    </row>
    <row r="213" spans="1:3" s="10" customFormat="1" ht="15.75">
      <c r="A213" s="19"/>
      <c r="B213" s="15"/>
      <c r="C213" s="18"/>
    </row>
    <row r="214" spans="1:3" s="10" customFormat="1" ht="15.75">
      <c r="A214" s="19"/>
      <c r="B214" s="15"/>
      <c r="C214" s="18"/>
    </row>
    <row r="215" spans="1:3" s="10" customFormat="1" ht="15.75">
      <c r="A215" s="19"/>
      <c r="B215" s="15"/>
      <c r="C215" s="18"/>
    </row>
    <row r="216" spans="1:3" s="10" customFormat="1" ht="15.75">
      <c r="A216" s="19"/>
      <c r="B216" s="15"/>
      <c r="C216" s="18"/>
    </row>
    <row r="217" spans="1:3" s="10" customFormat="1" ht="15.75">
      <c r="A217" s="19"/>
      <c r="B217" s="15"/>
      <c r="C217" s="18"/>
    </row>
    <row r="218" spans="1:3" s="10" customFormat="1" ht="15.75">
      <c r="A218" s="19"/>
      <c r="B218" s="15"/>
      <c r="C218" s="18"/>
    </row>
    <row r="219" spans="1:3" s="10" customFormat="1" ht="15.75">
      <c r="A219" s="19"/>
      <c r="B219" s="15"/>
      <c r="C219" s="18"/>
    </row>
    <row r="220" spans="1:3" s="10" customFormat="1" ht="15.75">
      <c r="A220" s="19"/>
      <c r="B220" s="15"/>
      <c r="C220" s="18"/>
    </row>
    <row r="221" spans="1:3" s="10" customFormat="1" ht="15.75">
      <c r="A221" s="19"/>
      <c r="B221" s="15"/>
      <c r="C221" s="18"/>
    </row>
    <row r="222" spans="1:3" s="10" customFormat="1" ht="15.75">
      <c r="A222" s="19"/>
      <c r="B222" s="15"/>
      <c r="C222" s="18"/>
    </row>
    <row r="223" spans="1:3" s="10" customFormat="1" ht="15.75">
      <c r="A223" s="19"/>
      <c r="B223" s="15"/>
      <c r="C223" s="18"/>
    </row>
    <row r="224" spans="1:3" s="10" customFormat="1" ht="15.75">
      <c r="A224" s="19"/>
      <c r="B224" s="15"/>
      <c r="C224" s="18"/>
    </row>
    <row r="225" spans="1:3" s="10" customFormat="1" ht="15.75">
      <c r="A225" s="19"/>
      <c r="B225" s="15"/>
      <c r="C225" s="18"/>
    </row>
    <row r="226" spans="1:3" s="10" customFormat="1" ht="15.75">
      <c r="A226" s="19"/>
      <c r="B226" s="15"/>
      <c r="C226" s="18"/>
    </row>
    <row r="227" spans="1:3" s="10" customFormat="1" ht="15.75">
      <c r="A227" s="19"/>
      <c r="B227" s="15"/>
      <c r="C227" s="18"/>
    </row>
    <row r="228" spans="1:3" s="10" customFormat="1" ht="15.75">
      <c r="A228" s="19"/>
      <c r="B228" s="15"/>
      <c r="C228" s="18"/>
    </row>
    <row r="229" spans="1:3" s="10" customFormat="1" ht="15.75">
      <c r="A229" s="19"/>
      <c r="B229" s="15"/>
      <c r="C229" s="18"/>
    </row>
    <row r="230" spans="1:3" s="10" customFormat="1" ht="15.75">
      <c r="A230" s="19"/>
      <c r="B230" s="15"/>
      <c r="C230" s="18"/>
    </row>
    <row r="231" spans="1:3" s="10" customFormat="1" ht="15.75">
      <c r="A231" s="19"/>
      <c r="B231" s="15"/>
      <c r="C231" s="18"/>
    </row>
    <row r="232" spans="1:3" s="10" customFormat="1" ht="15.75">
      <c r="A232" s="19"/>
      <c r="B232" s="15"/>
      <c r="C232" s="18"/>
    </row>
    <row r="233" spans="1:3" s="10" customFormat="1" ht="15.75">
      <c r="A233" s="19"/>
      <c r="B233" s="15"/>
      <c r="C233" s="18"/>
    </row>
    <row r="234" spans="1:3" s="10" customFormat="1" ht="15.75">
      <c r="A234" s="19"/>
      <c r="B234" s="15"/>
      <c r="C234" s="18"/>
    </row>
    <row r="235" spans="1:3" s="10" customFormat="1" ht="15.75">
      <c r="A235" s="19"/>
      <c r="B235" s="15"/>
      <c r="C235" s="18"/>
    </row>
    <row r="236" spans="1:3" s="10" customFormat="1" ht="15.75">
      <c r="A236" s="19"/>
      <c r="B236" s="15"/>
      <c r="C236" s="18"/>
    </row>
    <row r="237" spans="1:3" s="10" customFormat="1" ht="15.75">
      <c r="A237" s="19"/>
      <c r="B237" s="15"/>
      <c r="C237" s="18"/>
    </row>
    <row r="238" spans="1:3" s="10" customFormat="1" ht="15.75">
      <c r="A238" s="19"/>
      <c r="B238" s="15"/>
      <c r="C238" s="18"/>
    </row>
    <row r="239" spans="1:3" s="10" customFormat="1" ht="15.75">
      <c r="A239" s="19"/>
      <c r="B239" s="15"/>
      <c r="C239" s="18"/>
    </row>
    <row r="240" spans="1:3" s="10" customFormat="1" ht="15.75">
      <c r="A240" s="19"/>
      <c r="B240" s="15"/>
      <c r="C240" s="18"/>
    </row>
    <row r="241" spans="1:3" s="10" customFormat="1" ht="15.75">
      <c r="A241" s="19"/>
      <c r="B241" s="15"/>
      <c r="C241" s="18"/>
    </row>
    <row r="242" spans="1:3" s="10" customFormat="1" ht="15.75">
      <c r="A242" s="19"/>
      <c r="B242" s="15"/>
      <c r="C242" s="18"/>
    </row>
    <row r="243" spans="1:3" s="10" customFormat="1" ht="15.75">
      <c r="A243" s="19"/>
      <c r="B243" s="15"/>
      <c r="C243" s="18"/>
    </row>
    <row r="244" spans="1:3" s="10" customFormat="1" ht="15.75">
      <c r="A244" s="19"/>
      <c r="B244" s="15"/>
      <c r="C244" s="18"/>
    </row>
    <row r="245" spans="1:3" s="10" customFormat="1" ht="15.75">
      <c r="A245" s="19"/>
      <c r="B245" s="15"/>
      <c r="C245" s="18"/>
    </row>
    <row r="246" spans="1:3" s="10" customFormat="1" ht="15.75">
      <c r="A246" s="19"/>
      <c r="B246" s="15"/>
      <c r="C246" s="18"/>
    </row>
    <row r="247" spans="1:3" s="10" customFormat="1" ht="15.75">
      <c r="A247" s="19"/>
      <c r="B247" s="15"/>
      <c r="C247" s="18"/>
    </row>
    <row r="248" spans="1:3" s="10" customFormat="1" ht="15.75">
      <c r="A248" s="19"/>
      <c r="B248" s="15"/>
      <c r="C248" s="18"/>
    </row>
    <row r="249" spans="1:3" s="10" customFormat="1" ht="15.75">
      <c r="A249" s="19"/>
      <c r="B249" s="15"/>
      <c r="C249" s="18"/>
    </row>
    <row r="250" spans="1:3" s="10" customFormat="1" ht="15.75">
      <c r="A250" s="19"/>
      <c r="B250" s="15"/>
      <c r="C250" s="18"/>
    </row>
    <row r="251" spans="1:3" s="10" customFormat="1" ht="15.75">
      <c r="A251" s="19"/>
      <c r="B251" s="15"/>
      <c r="C251" s="18"/>
    </row>
    <row r="252" spans="1:3" s="10" customFormat="1" ht="15.75">
      <c r="A252" s="19"/>
      <c r="B252" s="15"/>
      <c r="C252" s="18"/>
    </row>
    <row r="253" spans="1:3" s="10" customFormat="1" ht="15.75">
      <c r="A253" s="19"/>
      <c r="B253" s="15"/>
      <c r="C253" s="18"/>
    </row>
    <row r="254" spans="1:3" s="10" customFormat="1" ht="15.75">
      <c r="A254" s="19"/>
      <c r="B254" s="15"/>
      <c r="C254" s="18"/>
    </row>
    <row r="255" spans="1:3" s="10" customFormat="1" ht="15.75">
      <c r="A255" s="19"/>
      <c r="B255" s="15"/>
      <c r="C255" s="18"/>
    </row>
    <row r="256" spans="1:3" s="10" customFormat="1" ht="15.75">
      <c r="A256" s="19"/>
      <c r="B256" s="15"/>
      <c r="C256" s="18"/>
    </row>
    <row r="257" spans="1:3" s="10" customFormat="1" ht="15.75">
      <c r="A257" s="19"/>
      <c r="B257" s="15"/>
      <c r="C257" s="18"/>
    </row>
    <row r="258" spans="1:3" s="10" customFormat="1" ht="15.75">
      <c r="A258" s="19"/>
      <c r="B258" s="15"/>
      <c r="C258" s="18"/>
    </row>
    <row r="259" spans="1:3" s="10" customFormat="1" ht="15.75">
      <c r="A259" s="19"/>
      <c r="B259" s="15"/>
      <c r="C259" s="18"/>
    </row>
    <row r="260" spans="1:3" s="10" customFormat="1" ht="15.75">
      <c r="A260" s="19"/>
      <c r="B260" s="15"/>
      <c r="C260" s="18"/>
    </row>
    <row r="261" spans="1:3" s="10" customFormat="1" ht="15.75">
      <c r="A261" s="19"/>
      <c r="B261" s="15"/>
      <c r="C261" s="18"/>
    </row>
    <row r="262" spans="1:3" s="10" customFormat="1" ht="15.75">
      <c r="A262" s="19"/>
      <c r="B262" s="15"/>
      <c r="C262" s="18"/>
    </row>
    <row r="263" spans="1:3" s="10" customFormat="1" ht="15.75">
      <c r="A263" s="19"/>
      <c r="B263" s="15"/>
      <c r="C263" s="18"/>
    </row>
    <row r="264" spans="1:3" s="10" customFormat="1" ht="15.75">
      <c r="A264" s="19"/>
      <c r="B264" s="15"/>
      <c r="C264" s="18"/>
    </row>
    <row r="265" spans="1:3" s="10" customFormat="1" ht="15.75">
      <c r="A265" s="19"/>
      <c r="B265" s="15"/>
      <c r="C265" s="18"/>
    </row>
    <row r="266" spans="1:3" s="10" customFormat="1" ht="15.75">
      <c r="A266" s="19"/>
      <c r="B266" s="15"/>
      <c r="C266" s="18"/>
    </row>
    <row r="267" spans="1:3" s="10" customFormat="1" ht="15.75">
      <c r="A267" s="19"/>
      <c r="B267" s="15"/>
      <c r="C267" s="18"/>
    </row>
    <row r="268" spans="1:3" s="10" customFormat="1" ht="15.75">
      <c r="A268" s="19"/>
      <c r="B268" s="15"/>
      <c r="C268" s="18"/>
    </row>
    <row r="269" spans="1:3" s="10" customFormat="1" ht="15.75">
      <c r="A269" s="19"/>
      <c r="B269" s="15"/>
      <c r="C269" s="18"/>
    </row>
    <row r="270" spans="1:3" s="10" customFormat="1" ht="15.75">
      <c r="A270" s="19"/>
      <c r="B270" s="15"/>
      <c r="C270" s="18"/>
    </row>
    <row r="271" spans="1:3" s="10" customFormat="1" ht="15.75">
      <c r="A271" s="19"/>
      <c r="B271" s="15"/>
      <c r="C271" s="18"/>
    </row>
    <row r="272" spans="1:3" s="10" customFormat="1" ht="15.75">
      <c r="A272" s="19"/>
      <c r="B272" s="15"/>
      <c r="C272" s="18"/>
    </row>
    <row r="273" spans="1:3" s="10" customFormat="1" ht="15.75">
      <c r="A273" s="19"/>
      <c r="B273" s="15"/>
      <c r="C273" s="18"/>
    </row>
    <row r="274" spans="1:3" s="10" customFormat="1" ht="15.75">
      <c r="A274" s="19"/>
      <c r="B274" s="15"/>
      <c r="C274" s="18"/>
    </row>
    <row r="275" spans="1:3" s="10" customFormat="1" ht="15.75">
      <c r="A275" s="19"/>
      <c r="B275" s="15"/>
      <c r="C275" s="18"/>
    </row>
    <row r="276" spans="1:3" s="10" customFormat="1" ht="15.75">
      <c r="A276" s="19"/>
      <c r="B276" s="15"/>
      <c r="C276" s="18"/>
    </row>
    <row r="277" spans="1:3" s="10" customFormat="1" ht="15.75">
      <c r="A277" s="19"/>
      <c r="B277" s="15"/>
      <c r="C277" s="18"/>
    </row>
    <row r="278" spans="1:3" s="10" customFormat="1" ht="15.75">
      <c r="A278" s="19"/>
      <c r="B278" s="15"/>
      <c r="C278" s="18"/>
    </row>
    <row r="279" spans="1:3" s="10" customFormat="1" ht="15.75">
      <c r="A279" s="19"/>
      <c r="B279" s="15"/>
      <c r="C279" s="18"/>
    </row>
    <row r="280" spans="1:3" s="10" customFormat="1" ht="15.75">
      <c r="A280" s="19"/>
      <c r="B280" s="15"/>
      <c r="C280" s="18"/>
    </row>
    <row r="281" spans="1:3" s="10" customFormat="1" ht="15.75">
      <c r="A281" s="19"/>
      <c r="B281" s="15"/>
      <c r="C281" s="18"/>
    </row>
    <row r="282" spans="1:3" s="10" customFormat="1" ht="15.75">
      <c r="A282" s="19"/>
      <c r="B282" s="15"/>
      <c r="C282" s="18"/>
    </row>
    <row r="283" spans="1:3" s="10" customFormat="1" ht="15.75">
      <c r="A283" s="19"/>
      <c r="B283" s="15"/>
      <c r="C283" s="18"/>
    </row>
    <row r="284" spans="1:3" s="10" customFormat="1" ht="15.75">
      <c r="A284" s="19"/>
      <c r="B284" s="15"/>
      <c r="C284" s="18"/>
    </row>
    <row r="285" spans="1:3" s="10" customFormat="1" ht="15.75">
      <c r="A285" s="19"/>
      <c r="B285" s="15"/>
      <c r="C285" s="18"/>
    </row>
    <row r="286" spans="1:3" s="10" customFormat="1" ht="15.75">
      <c r="A286" s="19"/>
      <c r="B286" s="15"/>
      <c r="C286" s="18"/>
    </row>
    <row r="287" spans="1:3" s="10" customFormat="1" ht="15.75">
      <c r="A287" s="19"/>
      <c r="B287" s="15"/>
      <c r="C287" s="18"/>
    </row>
    <row r="288" spans="1:3" s="10" customFormat="1" ht="15.75">
      <c r="A288" s="19"/>
      <c r="B288" s="15"/>
      <c r="C288" s="18"/>
    </row>
    <row r="289" spans="1:3" s="10" customFormat="1" ht="15.75">
      <c r="A289" s="19"/>
      <c r="B289" s="15"/>
      <c r="C289" s="18"/>
    </row>
    <row r="290" spans="1:3" s="10" customFormat="1" ht="15.75">
      <c r="A290" s="19"/>
      <c r="B290" s="15"/>
      <c r="C290" s="18"/>
    </row>
    <row r="291" spans="1:3" s="10" customFormat="1" ht="15.75">
      <c r="A291" s="19"/>
      <c r="B291" s="15"/>
      <c r="C291" s="18"/>
    </row>
    <row r="292" spans="1:3" s="10" customFormat="1" ht="15.75">
      <c r="A292" s="19"/>
      <c r="B292" s="15"/>
      <c r="C292" s="18"/>
    </row>
    <row r="293" spans="1:3" s="10" customFormat="1" ht="15.75">
      <c r="A293" s="19"/>
      <c r="B293" s="15"/>
      <c r="C293" s="18"/>
    </row>
    <row r="294" spans="1:3" s="10" customFormat="1" ht="15.75">
      <c r="A294" s="19"/>
      <c r="B294" s="15"/>
      <c r="C294" s="18"/>
    </row>
    <row r="295" spans="1:3" s="10" customFormat="1" ht="15.75">
      <c r="A295" s="19"/>
      <c r="B295" s="15"/>
      <c r="C295" s="18"/>
    </row>
    <row r="296" spans="1:3" s="10" customFormat="1" ht="15.75">
      <c r="A296" s="19"/>
      <c r="B296" s="15"/>
      <c r="C296" s="18"/>
    </row>
    <row r="297" spans="1:3" s="10" customFormat="1" ht="15.75">
      <c r="A297" s="19"/>
      <c r="B297" s="15"/>
      <c r="C297" s="18"/>
    </row>
    <row r="298" spans="1:3" s="10" customFormat="1" ht="15.75">
      <c r="A298" s="19"/>
      <c r="B298" s="15"/>
      <c r="C298" s="18"/>
    </row>
    <row r="299" spans="1:3" s="10" customFormat="1" ht="15.75">
      <c r="A299" s="19"/>
      <c r="B299" s="15"/>
      <c r="C299" s="18"/>
    </row>
    <row r="300" spans="1:3" s="10" customFormat="1" ht="15.75">
      <c r="A300" s="19"/>
      <c r="B300" s="15"/>
      <c r="C300" s="18"/>
    </row>
    <row r="301" spans="1:3" s="10" customFormat="1" ht="15.75">
      <c r="A301" s="19"/>
      <c r="B301" s="15"/>
      <c r="C301" s="18"/>
    </row>
    <row r="302" spans="1:3" s="10" customFormat="1" ht="15.75">
      <c r="A302" s="19"/>
      <c r="B302" s="15"/>
      <c r="C302" s="18"/>
    </row>
    <row r="303" spans="1:3" s="10" customFormat="1" ht="15.75">
      <c r="A303" s="19"/>
      <c r="B303" s="15"/>
      <c r="C303" s="18"/>
    </row>
    <row r="304" spans="1:3" s="10" customFormat="1" ht="15.75">
      <c r="A304" s="19"/>
      <c r="B304" s="15"/>
      <c r="C304" s="18"/>
    </row>
    <row r="305" spans="1:3" s="10" customFormat="1" ht="15.75">
      <c r="A305" s="19"/>
      <c r="B305" s="15"/>
      <c r="C305" s="18"/>
    </row>
    <row r="306" spans="1:3" s="10" customFormat="1" ht="15.75">
      <c r="A306" s="19"/>
      <c r="B306" s="15"/>
      <c r="C306" s="18"/>
    </row>
    <row r="307" spans="1:3" s="10" customFormat="1" ht="15.75">
      <c r="A307" s="19"/>
      <c r="B307" s="15"/>
      <c r="C307" s="18"/>
    </row>
    <row r="308" spans="1:3" s="10" customFormat="1" ht="15.75">
      <c r="A308" s="19"/>
      <c r="B308" s="15"/>
      <c r="C308" s="18"/>
    </row>
    <row r="309" spans="1:3" s="10" customFormat="1" ht="15.75">
      <c r="A309" s="19"/>
      <c r="B309" s="15"/>
      <c r="C309" s="18"/>
    </row>
    <row r="310" spans="1:3" s="10" customFormat="1" ht="15.75">
      <c r="A310" s="19"/>
      <c r="B310" s="15"/>
      <c r="C310" s="18"/>
    </row>
    <row r="311" spans="1:3" s="10" customFormat="1" ht="15.75">
      <c r="A311" s="19"/>
      <c r="B311" s="15"/>
      <c r="C311" s="18"/>
    </row>
    <row r="312" spans="1:3" s="10" customFormat="1" ht="15.75">
      <c r="A312" s="19"/>
      <c r="B312" s="15"/>
      <c r="C312" s="18"/>
    </row>
    <row r="313" spans="1:3" s="10" customFormat="1" ht="15.75">
      <c r="A313" s="19"/>
      <c r="B313" s="15"/>
      <c r="C313" s="18"/>
    </row>
    <row r="314" spans="1:3" s="10" customFormat="1" ht="15.75">
      <c r="A314" s="19"/>
      <c r="B314" s="15"/>
      <c r="C314" s="18"/>
    </row>
    <row r="315" spans="1:3" s="10" customFormat="1" ht="15.75">
      <c r="A315" s="19"/>
      <c r="B315" s="15"/>
      <c r="C315" s="18"/>
    </row>
    <row r="316" spans="1:3" s="10" customFormat="1" ht="15.75">
      <c r="A316" s="19"/>
      <c r="B316" s="15"/>
      <c r="C316" s="18"/>
    </row>
    <row r="317" spans="1:3" s="10" customFormat="1" ht="15.75">
      <c r="A317" s="19"/>
      <c r="B317" s="15"/>
      <c r="C317" s="18"/>
    </row>
    <row r="318" spans="1:3" s="10" customFormat="1" ht="15.75">
      <c r="A318" s="19"/>
      <c r="B318" s="15"/>
      <c r="C318" s="18"/>
    </row>
    <row r="319" spans="1:3" s="10" customFormat="1" ht="15.75">
      <c r="A319" s="19"/>
      <c r="B319" s="15"/>
      <c r="C319" s="18"/>
    </row>
    <row r="320" spans="1:3" s="10" customFormat="1" ht="15.75">
      <c r="A320" s="19"/>
      <c r="B320" s="15"/>
      <c r="C320" s="18"/>
    </row>
    <row r="321" spans="1:3" s="10" customFormat="1" ht="15.75">
      <c r="A321" s="19"/>
      <c r="B321" s="15"/>
      <c r="C321" s="18"/>
    </row>
    <row r="322" spans="1:3" s="10" customFormat="1" ht="15.75">
      <c r="A322" s="19"/>
      <c r="B322" s="15"/>
      <c r="C322" s="18"/>
    </row>
    <row r="323" spans="1:3" s="10" customFormat="1" ht="15.75">
      <c r="A323" s="19"/>
      <c r="B323" s="15"/>
      <c r="C323" s="18"/>
    </row>
    <row r="324" spans="1:3" s="10" customFormat="1" ht="15.75">
      <c r="A324" s="19"/>
      <c r="B324" s="15"/>
      <c r="C324" s="18"/>
    </row>
    <row r="325" spans="1:3" s="10" customFormat="1" ht="15.75">
      <c r="A325" s="19"/>
      <c r="B325" s="15"/>
      <c r="C325" s="18"/>
    </row>
    <row r="326" spans="1:3" s="10" customFormat="1" ht="15.75">
      <c r="A326" s="19"/>
      <c r="B326" s="15"/>
      <c r="C326" s="18"/>
    </row>
    <row r="327" spans="1:3" s="10" customFormat="1" ht="15.75">
      <c r="A327" s="19"/>
      <c r="B327" s="15"/>
      <c r="C327" s="18"/>
    </row>
    <row r="328" spans="1:3" s="10" customFormat="1" ht="15.75">
      <c r="A328" s="19"/>
      <c r="B328" s="15"/>
      <c r="C328" s="18"/>
    </row>
    <row r="329" spans="1:3" s="10" customFormat="1" ht="15.75">
      <c r="A329" s="19"/>
      <c r="B329" s="15"/>
      <c r="C329" s="18"/>
    </row>
    <row r="330" spans="1:3" s="10" customFormat="1" ht="15.75">
      <c r="A330" s="19"/>
      <c r="B330" s="15"/>
      <c r="C330" s="18"/>
    </row>
    <row r="331" spans="1:3" s="10" customFormat="1" ht="15.75">
      <c r="A331" s="19"/>
      <c r="B331" s="15"/>
      <c r="C331" s="18"/>
    </row>
    <row r="332" spans="1:3" s="10" customFormat="1" ht="15.75">
      <c r="A332" s="19"/>
      <c r="B332" s="15"/>
      <c r="C332" s="18"/>
    </row>
    <row r="333" spans="1:3" s="10" customFormat="1" ht="15.75">
      <c r="A333" s="19"/>
      <c r="B333" s="15"/>
      <c r="C333" s="18"/>
    </row>
    <row r="334" spans="1:3" s="10" customFormat="1" ht="15.75">
      <c r="A334" s="19"/>
      <c r="B334" s="15"/>
      <c r="C334" s="18"/>
    </row>
    <row r="335" spans="1:3" s="10" customFormat="1" ht="15.75">
      <c r="A335" s="19"/>
      <c r="B335" s="15"/>
      <c r="C335" s="18"/>
    </row>
    <row r="336" spans="1:3" s="10" customFormat="1" ht="15.75">
      <c r="A336" s="19"/>
      <c r="B336" s="15"/>
      <c r="C336" s="18"/>
    </row>
    <row r="337" spans="1:3" s="10" customFormat="1" ht="15.75">
      <c r="A337" s="19"/>
      <c r="B337" s="15"/>
      <c r="C337" s="18"/>
    </row>
    <row r="338" spans="1:3" s="10" customFormat="1" ht="15.75">
      <c r="A338" s="19"/>
      <c r="B338" s="15"/>
      <c r="C338" s="18"/>
    </row>
    <row r="339" spans="1:3" s="10" customFormat="1" ht="15.75">
      <c r="A339" s="19"/>
      <c r="B339" s="15"/>
      <c r="C339" s="18"/>
    </row>
    <row r="340" spans="1:3" s="10" customFormat="1" ht="15.75">
      <c r="A340" s="19"/>
      <c r="B340" s="15"/>
      <c r="C340" s="18"/>
    </row>
    <row r="341" spans="1:3" s="10" customFormat="1" ht="15.75">
      <c r="A341" s="19"/>
      <c r="B341" s="15"/>
      <c r="C341" s="18"/>
    </row>
    <row r="342" spans="1:3" s="10" customFormat="1" ht="15.75">
      <c r="A342" s="19"/>
      <c r="B342" s="15"/>
      <c r="C342" s="18"/>
    </row>
    <row r="343" spans="1:3" s="10" customFormat="1" ht="15.75">
      <c r="A343" s="19"/>
      <c r="B343" s="15"/>
      <c r="C343" s="18"/>
    </row>
    <row r="344" spans="1:3" s="10" customFormat="1" ht="15.75">
      <c r="A344" s="19"/>
      <c r="B344" s="15"/>
      <c r="C344" s="18"/>
    </row>
    <row r="345" spans="1:3" s="10" customFormat="1" ht="15.75">
      <c r="A345" s="19"/>
      <c r="B345" s="15"/>
      <c r="C345" s="18"/>
    </row>
    <row r="346" spans="1:3" s="10" customFormat="1" ht="15.75">
      <c r="A346" s="19"/>
      <c r="B346" s="15"/>
      <c r="C346" s="18"/>
    </row>
    <row r="347" spans="1:3" s="10" customFormat="1" ht="15.75">
      <c r="A347" s="19"/>
      <c r="B347" s="15"/>
      <c r="C347" s="18"/>
    </row>
    <row r="348" spans="1:3" s="10" customFormat="1" ht="15.75">
      <c r="A348" s="19"/>
      <c r="B348" s="15"/>
      <c r="C348" s="18"/>
    </row>
    <row r="349" spans="1:3" s="10" customFormat="1" ht="15.75">
      <c r="A349" s="19"/>
      <c r="B349" s="15"/>
      <c r="C349" s="18"/>
    </row>
    <row r="350" spans="1:3" s="10" customFormat="1" ht="15.75">
      <c r="A350" s="19"/>
      <c r="B350" s="15"/>
      <c r="C350" s="18"/>
    </row>
    <row r="351" spans="1:3" s="10" customFormat="1" ht="15.75">
      <c r="A351" s="19"/>
      <c r="B351" s="15"/>
      <c r="C351" s="18"/>
    </row>
    <row r="352" spans="1:3" s="10" customFormat="1" ht="15.75">
      <c r="A352" s="19"/>
      <c r="B352" s="15"/>
      <c r="C352" s="18"/>
    </row>
    <row r="353" spans="1:3" s="10" customFormat="1" ht="15.75">
      <c r="A353" s="19"/>
      <c r="B353" s="15"/>
      <c r="C353" s="18"/>
    </row>
    <row r="354" spans="1:3" s="10" customFormat="1" ht="15.75">
      <c r="A354" s="19"/>
      <c r="B354" s="15"/>
      <c r="C354" s="18"/>
    </row>
    <row r="355" spans="1:3" s="10" customFormat="1" ht="15.75">
      <c r="A355" s="19"/>
      <c r="B355" s="15"/>
      <c r="C355" s="18"/>
    </row>
    <row r="356" spans="1:3" s="10" customFormat="1" ht="15.75">
      <c r="A356" s="19"/>
      <c r="B356" s="15"/>
      <c r="C356" s="18"/>
    </row>
    <row r="357" spans="1:3" s="10" customFormat="1" ht="15.75">
      <c r="A357" s="19"/>
      <c r="B357" s="15"/>
      <c r="C357" s="18"/>
    </row>
    <row r="358" spans="1:3" s="10" customFormat="1" ht="15.75">
      <c r="A358" s="19"/>
      <c r="B358" s="15"/>
      <c r="C358" s="18"/>
    </row>
    <row r="359" spans="1:3" s="10" customFormat="1" ht="15.75">
      <c r="A359" s="19"/>
      <c r="B359" s="15"/>
      <c r="C359" s="18"/>
    </row>
    <row r="360" spans="1:3" s="10" customFormat="1" ht="15.75">
      <c r="A360" s="19"/>
      <c r="B360" s="15"/>
      <c r="C360" s="18"/>
    </row>
    <row r="361" spans="1:3" s="10" customFormat="1" ht="15.75">
      <c r="A361" s="19"/>
      <c r="B361" s="15"/>
      <c r="C361" s="18"/>
    </row>
    <row r="362" spans="1:3" s="10" customFormat="1" ht="15.75">
      <c r="A362" s="19"/>
      <c r="B362" s="15"/>
      <c r="C362" s="18"/>
    </row>
    <row r="363" spans="1:3" s="10" customFormat="1" ht="15.75">
      <c r="A363" s="19"/>
      <c r="B363" s="15"/>
      <c r="C363" s="18"/>
    </row>
    <row r="364" spans="1:3" s="10" customFormat="1" ht="15.75">
      <c r="A364" s="19"/>
      <c r="B364" s="15"/>
      <c r="C364" s="18"/>
    </row>
    <row r="365" spans="1:3" s="10" customFormat="1" ht="15.75">
      <c r="A365" s="19"/>
      <c r="B365" s="15"/>
      <c r="C365" s="18"/>
    </row>
  </sheetData>
  <sheetProtection/>
  <mergeCells count="4">
    <mergeCell ref="A7:C7"/>
    <mergeCell ref="A8:C8"/>
    <mergeCell ref="A9:C9"/>
    <mergeCell ref="B4:C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SheetLayoutView="100" zoomScalePageLayoutView="0" workbookViewId="0" topLeftCell="A1">
      <selection activeCell="C9" sqref="C9:C11"/>
    </sheetView>
  </sheetViews>
  <sheetFormatPr defaultColWidth="9.140625" defaultRowHeight="12.75"/>
  <cols>
    <col min="1" max="1" width="5.8515625" style="5" customWidth="1"/>
    <col min="2" max="2" width="26.140625" style="5" customWidth="1"/>
    <col min="3" max="3" width="97.8515625" style="5" customWidth="1"/>
    <col min="4" max="16384" width="9.140625" style="5" customWidth="1"/>
  </cols>
  <sheetData>
    <row r="1" spans="1:3" ht="11.25" customHeight="1">
      <c r="A1" s="5" t="s">
        <v>12</v>
      </c>
      <c r="C1" s="109" t="s">
        <v>287</v>
      </c>
    </row>
    <row r="2" ht="16.5" customHeight="1">
      <c r="C2" s="109" t="s">
        <v>5</v>
      </c>
    </row>
    <row r="3" ht="16.5" customHeight="1">
      <c r="C3" s="109" t="s">
        <v>15</v>
      </c>
    </row>
    <row r="4" ht="16.5" customHeight="1">
      <c r="C4" s="109" t="s">
        <v>320</v>
      </c>
    </row>
    <row r="5" ht="16.5" customHeight="1">
      <c r="C5" s="6"/>
    </row>
    <row r="6" spans="1:3" ht="12.75">
      <c r="A6" s="203" t="s">
        <v>13</v>
      </c>
      <c r="B6" s="203"/>
      <c r="C6" s="203"/>
    </row>
    <row r="7" spans="1:3" ht="12.75">
      <c r="A7" s="204" t="s">
        <v>14</v>
      </c>
      <c r="B7" s="204"/>
      <c r="C7" s="204"/>
    </row>
    <row r="8" spans="1:3" ht="12.75">
      <c r="A8" s="205" t="s">
        <v>15</v>
      </c>
      <c r="B8" s="205"/>
      <c r="C8" s="205"/>
    </row>
    <row r="9" spans="1:3" ht="16.5" customHeight="1">
      <c r="A9" s="209" t="s">
        <v>16</v>
      </c>
      <c r="B9" s="210"/>
      <c r="C9" s="197" t="s">
        <v>18</v>
      </c>
    </row>
    <row r="10" spans="1:3" ht="14.25" customHeight="1">
      <c r="A10" s="195" t="s">
        <v>17</v>
      </c>
      <c r="B10" s="196"/>
      <c r="C10" s="197"/>
    </row>
    <row r="11" spans="1:3" ht="39" customHeight="1">
      <c r="A11" s="198" t="s">
        <v>198</v>
      </c>
      <c r="B11" s="198" t="s">
        <v>200</v>
      </c>
      <c r="C11" s="197"/>
    </row>
    <row r="12" spans="1:3" ht="13.5" customHeight="1">
      <c r="A12" s="199"/>
      <c r="B12" s="200"/>
      <c r="C12" s="82" t="s">
        <v>199</v>
      </c>
    </row>
    <row r="13" spans="1:3" ht="48.75" customHeight="1">
      <c r="A13" s="110" t="s">
        <v>201</v>
      </c>
      <c r="B13" s="111" t="s">
        <v>44</v>
      </c>
      <c r="C13" s="112" t="s">
        <v>58</v>
      </c>
    </row>
    <row r="14" spans="1:3" ht="45.75" customHeight="1">
      <c r="A14" s="110" t="s">
        <v>201</v>
      </c>
      <c r="B14" s="111" t="s">
        <v>3</v>
      </c>
      <c r="C14" s="113" t="s">
        <v>53</v>
      </c>
    </row>
    <row r="15" spans="1:3" ht="42.75" customHeight="1">
      <c r="A15" s="110" t="s">
        <v>201</v>
      </c>
      <c r="B15" s="111" t="s">
        <v>19</v>
      </c>
      <c r="C15" s="113" t="s">
        <v>59</v>
      </c>
    </row>
    <row r="16" spans="1:3" ht="35.25" customHeight="1">
      <c r="A16" s="110" t="s">
        <v>201</v>
      </c>
      <c r="B16" s="111" t="s">
        <v>45</v>
      </c>
      <c r="C16" s="112" t="s">
        <v>60</v>
      </c>
    </row>
    <row r="17" spans="1:3" ht="47.25" customHeight="1">
      <c r="A17" s="110" t="s">
        <v>201</v>
      </c>
      <c r="B17" s="111" t="s">
        <v>4</v>
      </c>
      <c r="C17" s="113" t="s">
        <v>54</v>
      </c>
    </row>
    <row r="18" spans="1:3" ht="49.5" customHeight="1">
      <c r="A18" s="110" t="s">
        <v>201</v>
      </c>
      <c r="B18" s="111" t="s">
        <v>88</v>
      </c>
      <c r="C18" s="113" t="s">
        <v>52</v>
      </c>
    </row>
    <row r="19" spans="1:3" ht="60" customHeight="1">
      <c r="A19" s="110" t="s">
        <v>201</v>
      </c>
      <c r="B19" s="111" t="s">
        <v>34</v>
      </c>
      <c r="C19" s="113" t="s">
        <v>35</v>
      </c>
    </row>
    <row r="20" spans="1:3" ht="47.25" customHeight="1">
      <c r="A20" s="110" t="s">
        <v>201</v>
      </c>
      <c r="B20" s="111" t="s">
        <v>36</v>
      </c>
      <c r="C20" s="113" t="s">
        <v>37</v>
      </c>
    </row>
    <row r="21" spans="1:3" ht="34.5" customHeight="1">
      <c r="A21" s="110" t="s">
        <v>201</v>
      </c>
      <c r="B21" s="111" t="s">
        <v>46</v>
      </c>
      <c r="C21" s="113" t="s">
        <v>61</v>
      </c>
    </row>
    <row r="22" spans="1:3" ht="44.25" customHeight="1">
      <c r="A22" s="110" t="s">
        <v>201</v>
      </c>
      <c r="B22" s="111" t="s">
        <v>38</v>
      </c>
      <c r="C22" s="113" t="s">
        <v>55</v>
      </c>
    </row>
    <row r="23" spans="1:3" ht="42" customHeight="1">
      <c r="A23" s="110" t="s">
        <v>201</v>
      </c>
      <c r="B23" s="111" t="s">
        <v>39</v>
      </c>
      <c r="C23" s="113" t="s">
        <v>62</v>
      </c>
    </row>
    <row r="24" spans="1:3" ht="34.5" customHeight="1">
      <c r="A24" s="110" t="s">
        <v>201</v>
      </c>
      <c r="B24" s="111" t="s">
        <v>29</v>
      </c>
      <c r="C24" s="113" t="s">
        <v>63</v>
      </c>
    </row>
    <row r="25" spans="1:3" ht="65.25" customHeight="1">
      <c r="A25" s="110" t="s">
        <v>201</v>
      </c>
      <c r="B25" s="111" t="s">
        <v>40</v>
      </c>
      <c r="C25" s="113" t="s">
        <v>64</v>
      </c>
    </row>
    <row r="26" spans="1:3" ht="74.25" customHeight="1">
      <c r="A26" s="110" t="s">
        <v>201</v>
      </c>
      <c r="B26" s="111" t="s">
        <v>41</v>
      </c>
      <c r="C26" s="113" t="s">
        <v>65</v>
      </c>
    </row>
    <row r="27" spans="1:3" ht="75" customHeight="1">
      <c r="A27" s="110" t="s">
        <v>201</v>
      </c>
      <c r="B27" s="111" t="s">
        <v>47</v>
      </c>
      <c r="C27" s="112" t="s">
        <v>66</v>
      </c>
    </row>
    <row r="28" spans="1:3" ht="75.75" customHeight="1">
      <c r="A28" s="110" t="s">
        <v>201</v>
      </c>
      <c r="B28" s="111" t="s">
        <v>42</v>
      </c>
      <c r="C28" s="112" t="s">
        <v>67</v>
      </c>
    </row>
    <row r="29" spans="1:3" ht="27.75" customHeight="1">
      <c r="A29" s="110" t="s">
        <v>201</v>
      </c>
      <c r="B29" s="111" t="s">
        <v>30</v>
      </c>
      <c r="C29" s="113" t="s">
        <v>68</v>
      </c>
    </row>
    <row r="30" spans="1:3" ht="55.5" customHeight="1">
      <c r="A30" s="110" t="s">
        <v>201</v>
      </c>
      <c r="B30" s="111" t="s">
        <v>48</v>
      </c>
      <c r="C30" s="112" t="s">
        <v>69</v>
      </c>
    </row>
    <row r="31" spans="1:3" ht="66" customHeight="1">
      <c r="A31" s="110" t="s">
        <v>201</v>
      </c>
      <c r="B31" s="111" t="s">
        <v>49</v>
      </c>
      <c r="C31" s="112" t="s">
        <v>70</v>
      </c>
    </row>
    <row r="32" spans="1:3" ht="31.5" customHeight="1">
      <c r="A32" s="110" t="s">
        <v>201</v>
      </c>
      <c r="B32" s="111" t="s">
        <v>253</v>
      </c>
      <c r="C32" s="112" t="s">
        <v>254</v>
      </c>
    </row>
    <row r="33" spans="1:3" ht="24.75" customHeight="1">
      <c r="A33" s="110" t="s">
        <v>201</v>
      </c>
      <c r="B33" s="111" t="s">
        <v>31</v>
      </c>
      <c r="C33" s="113" t="s">
        <v>71</v>
      </c>
    </row>
    <row r="34" spans="1:3" ht="18" customHeight="1">
      <c r="A34" s="110" t="s">
        <v>201</v>
      </c>
      <c r="B34" s="111" t="s">
        <v>32</v>
      </c>
      <c r="C34" s="113" t="s">
        <v>72</v>
      </c>
    </row>
    <row r="35" spans="1:3" ht="23.25" customHeight="1">
      <c r="A35" s="110" t="s">
        <v>201</v>
      </c>
      <c r="B35" s="111" t="s">
        <v>203</v>
      </c>
      <c r="C35" s="113" t="s">
        <v>73</v>
      </c>
    </row>
    <row r="36" spans="1:3" ht="37.5" customHeight="1">
      <c r="A36" s="110" t="s">
        <v>201</v>
      </c>
      <c r="B36" s="111" t="s">
        <v>204</v>
      </c>
      <c r="C36" s="113" t="s">
        <v>74</v>
      </c>
    </row>
    <row r="37" spans="1:3" ht="26.25" customHeight="1">
      <c r="A37" s="201" t="s">
        <v>201</v>
      </c>
      <c r="B37" s="206" t="s">
        <v>197</v>
      </c>
      <c r="C37" s="208" t="s">
        <v>75</v>
      </c>
    </row>
    <row r="38" spans="1:3" ht="18.75" customHeight="1">
      <c r="A38" s="202"/>
      <c r="B38" s="207"/>
      <c r="C38" s="208"/>
    </row>
    <row r="39" spans="1:3" ht="28.5" customHeight="1">
      <c r="A39" s="110" t="s">
        <v>201</v>
      </c>
      <c r="B39" s="111" t="s">
        <v>202</v>
      </c>
      <c r="C39" s="113" t="s">
        <v>76</v>
      </c>
    </row>
    <row r="40" spans="1:3" ht="33" customHeight="1">
      <c r="A40" s="110" t="s">
        <v>201</v>
      </c>
      <c r="B40" s="111" t="s">
        <v>196</v>
      </c>
      <c r="C40" s="113" t="s">
        <v>56</v>
      </c>
    </row>
    <row r="41" spans="1:3" ht="35.25" customHeight="1">
      <c r="A41" s="110" t="s">
        <v>201</v>
      </c>
      <c r="B41" s="111" t="s">
        <v>195</v>
      </c>
      <c r="C41" s="113" t="s">
        <v>57</v>
      </c>
    </row>
    <row r="42" spans="1:3" ht="18" customHeight="1">
      <c r="A42" s="110" t="s">
        <v>201</v>
      </c>
      <c r="B42" s="111" t="s">
        <v>50</v>
      </c>
      <c r="C42" s="113" t="s">
        <v>77</v>
      </c>
    </row>
    <row r="43" spans="1:3" ht="31.5" customHeight="1">
      <c r="A43" s="110" t="s">
        <v>201</v>
      </c>
      <c r="B43" s="111" t="s">
        <v>205</v>
      </c>
      <c r="C43" s="113" t="s">
        <v>78</v>
      </c>
    </row>
    <row r="44" spans="1:3" ht="29.25" customHeight="1">
      <c r="A44" s="110" t="s">
        <v>201</v>
      </c>
      <c r="B44" s="111" t="s">
        <v>206</v>
      </c>
      <c r="C44" s="113" t="s">
        <v>79</v>
      </c>
    </row>
    <row r="45" spans="1:3" ht="84.75" customHeight="1">
      <c r="A45" s="110" t="s">
        <v>201</v>
      </c>
      <c r="B45" s="111" t="s">
        <v>33</v>
      </c>
      <c r="C45" s="113" t="s">
        <v>80</v>
      </c>
    </row>
    <row r="46" spans="1:3" ht="34.5" customHeight="1">
      <c r="A46" s="110" t="s">
        <v>201</v>
      </c>
      <c r="B46" s="111" t="s">
        <v>51</v>
      </c>
      <c r="C46" s="112" t="s">
        <v>81</v>
      </c>
    </row>
    <row r="47" spans="1:3" ht="44.25" customHeight="1">
      <c r="A47" s="110" t="s">
        <v>201</v>
      </c>
      <c r="B47" s="111" t="s">
        <v>82</v>
      </c>
      <c r="C47" s="113" t="s">
        <v>83</v>
      </c>
    </row>
    <row r="48" spans="1:3" ht="31.5">
      <c r="A48" s="110" t="s">
        <v>201</v>
      </c>
      <c r="B48" s="111" t="s">
        <v>84</v>
      </c>
      <c r="C48" s="112" t="s">
        <v>85</v>
      </c>
    </row>
    <row r="49" spans="1:3" ht="31.5">
      <c r="A49" s="110" t="s">
        <v>201</v>
      </c>
      <c r="B49" s="111" t="s">
        <v>86</v>
      </c>
      <c r="C49" s="113" t="s">
        <v>87</v>
      </c>
    </row>
  </sheetData>
  <sheetProtection/>
  <mergeCells count="11">
    <mergeCell ref="A9:B9"/>
    <mergeCell ref="A10:B10"/>
    <mergeCell ref="C9:C11"/>
    <mergeCell ref="A11:A12"/>
    <mergeCell ref="B11:B12"/>
    <mergeCell ref="A37:A38"/>
    <mergeCell ref="A6:C6"/>
    <mergeCell ref="A7:C7"/>
    <mergeCell ref="A8:C8"/>
    <mergeCell ref="B37:B38"/>
    <mergeCell ref="C37:C38"/>
  </mergeCells>
  <printOptions/>
  <pageMargins left="0.1968503937007874" right="0" top="0" bottom="0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zoomScale="78" zoomScaleNormal="78" zoomScaleSheetLayoutView="62" workbookViewId="0" topLeftCell="A85">
      <selection activeCell="F88" sqref="F88"/>
    </sheetView>
  </sheetViews>
  <sheetFormatPr defaultColWidth="9.140625" defaultRowHeight="12.75"/>
  <cols>
    <col min="1" max="1" width="2.7109375" style="44" customWidth="1"/>
    <col min="2" max="2" width="98.140625" style="44" customWidth="1"/>
    <col min="3" max="3" width="7.57421875" style="44" customWidth="1"/>
    <col min="4" max="5" width="8.28125" style="44" customWidth="1"/>
    <col min="6" max="6" width="15.28125" style="44" customWidth="1"/>
    <col min="7" max="7" width="8.8515625" style="44" customWidth="1"/>
    <col min="8" max="8" width="15.00390625" style="44" customWidth="1"/>
    <col min="9" max="9" width="48.00390625" style="47" customWidth="1"/>
    <col min="10" max="15" width="9.140625" style="47" customWidth="1"/>
    <col min="16" max="16384" width="9.140625" style="44" customWidth="1"/>
  </cols>
  <sheetData>
    <row r="1" spans="3:6" ht="15">
      <c r="C1" s="45" t="s">
        <v>306</v>
      </c>
      <c r="E1" s="46"/>
      <c r="F1" s="46"/>
    </row>
    <row r="2" spans="3:6" ht="15">
      <c r="C2" s="45" t="s">
        <v>301</v>
      </c>
      <c r="E2" s="46"/>
      <c r="F2" s="46"/>
    </row>
    <row r="3" spans="3:6" ht="15">
      <c r="C3" s="48" t="s">
        <v>302</v>
      </c>
      <c r="E3" s="46"/>
      <c r="F3" s="46"/>
    </row>
    <row r="4" spans="3:6" ht="15">
      <c r="C4" s="49" t="s">
        <v>303</v>
      </c>
      <c r="E4" s="49"/>
      <c r="F4" s="46"/>
    </row>
    <row r="5" spans="3:8" ht="15">
      <c r="C5" s="49"/>
      <c r="E5" s="49"/>
      <c r="F5" s="211" t="s">
        <v>321</v>
      </c>
      <c r="G5" s="212"/>
      <c r="H5" s="116"/>
    </row>
    <row r="6" spans="3:6" ht="15">
      <c r="C6" s="49"/>
      <c r="E6" s="49"/>
      <c r="F6" s="46"/>
    </row>
    <row r="7" spans="3:6" ht="15">
      <c r="C7" s="49"/>
      <c r="E7" s="49"/>
      <c r="F7" s="46"/>
    </row>
    <row r="8" spans="2:8" ht="15.75">
      <c r="B8" s="124" t="s">
        <v>90</v>
      </c>
      <c r="C8" s="50"/>
      <c r="D8" s="50"/>
      <c r="E8" s="50"/>
      <c r="F8" s="50"/>
      <c r="G8" s="50"/>
      <c r="H8" s="50"/>
    </row>
    <row r="9" spans="2:8" ht="15.75">
      <c r="B9" s="125" t="s">
        <v>91</v>
      </c>
      <c r="C9" s="51"/>
      <c r="D9" s="51"/>
      <c r="E9" s="51"/>
      <c r="F9" s="51"/>
      <c r="G9" s="51"/>
      <c r="H9" s="51"/>
    </row>
    <row r="10" spans="2:8" ht="15.75">
      <c r="B10" s="125" t="s">
        <v>207</v>
      </c>
      <c r="C10" s="51"/>
      <c r="D10" s="51"/>
      <c r="E10" s="51"/>
      <c r="F10" s="51"/>
      <c r="G10" s="51"/>
      <c r="H10" s="51"/>
    </row>
    <row r="11" spans="2:8" ht="15">
      <c r="B11" s="52"/>
      <c r="C11" s="52"/>
      <c r="D11" s="46"/>
      <c r="E11" s="46"/>
      <c r="F11" s="46"/>
      <c r="G11" s="46"/>
      <c r="H11" s="53" t="s">
        <v>20</v>
      </c>
    </row>
    <row r="12" spans="1:15" s="55" customFormat="1" ht="91.5" customHeight="1">
      <c r="A12" s="83" t="s">
        <v>92</v>
      </c>
      <c r="B12" s="84"/>
      <c r="C12" s="85" t="s">
        <v>93</v>
      </c>
      <c r="D12" s="86" t="s">
        <v>94</v>
      </c>
      <c r="E12" s="86" t="s">
        <v>95</v>
      </c>
      <c r="F12" s="86" t="s">
        <v>96</v>
      </c>
      <c r="G12" s="87" t="s">
        <v>97</v>
      </c>
      <c r="H12" s="88" t="s">
        <v>98</v>
      </c>
      <c r="I12" s="54"/>
      <c r="J12" s="54"/>
      <c r="K12" s="54"/>
      <c r="L12" s="54"/>
      <c r="M12" s="54"/>
      <c r="N12" s="54"/>
      <c r="O12" s="54"/>
    </row>
    <row r="13" spans="1:8" ht="15">
      <c r="A13" s="89"/>
      <c r="B13" s="90" t="s">
        <v>1</v>
      </c>
      <c r="C13" s="91"/>
      <c r="D13" s="92"/>
      <c r="E13" s="92"/>
      <c r="F13" s="92"/>
      <c r="G13" s="93"/>
      <c r="H13" s="94">
        <f>H14</f>
        <v>15756.563619999999</v>
      </c>
    </row>
    <row r="14" spans="1:8" ht="35.25" customHeight="1">
      <c r="A14" s="89"/>
      <c r="B14" s="126" t="s">
        <v>99</v>
      </c>
      <c r="C14" s="127" t="s">
        <v>201</v>
      </c>
      <c r="D14" s="128"/>
      <c r="E14" s="128"/>
      <c r="F14" s="128"/>
      <c r="G14" s="129" t="s">
        <v>209</v>
      </c>
      <c r="H14" s="130">
        <f>H15+H53+H61+H84+H106+H144+H153+H158</f>
        <v>15756.563619999999</v>
      </c>
    </row>
    <row r="15" spans="1:15" s="57" customFormat="1" ht="15.75">
      <c r="A15" s="95" t="s">
        <v>100</v>
      </c>
      <c r="B15" s="131" t="s">
        <v>101</v>
      </c>
      <c r="C15" s="127"/>
      <c r="D15" s="132" t="s">
        <v>102</v>
      </c>
      <c r="E15" s="132"/>
      <c r="F15" s="132"/>
      <c r="G15" s="133"/>
      <c r="H15" s="134">
        <f>H16+H34+H40+H46</f>
        <v>6232.748</v>
      </c>
      <c r="I15" s="56"/>
      <c r="J15" s="56"/>
      <c r="K15" s="56"/>
      <c r="L15" s="56"/>
      <c r="M15" s="56"/>
      <c r="N15" s="56"/>
      <c r="O15" s="56"/>
    </row>
    <row r="16" spans="1:15" s="57" customFormat="1" ht="60.75" customHeight="1">
      <c r="A16" s="95"/>
      <c r="B16" s="131" t="s">
        <v>103</v>
      </c>
      <c r="C16" s="127"/>
      <c r="D16" s="127" t="s">
        <v>102</v>
      </c>
      <c r="E16" s="127" t="s">
        <v>104</v>
      </c>
      <c r="F16" s="132"/>
      <c r="G16" s="133"/>
      <c r="H16" s="134">
        <f>H18+H30</f>
        <v>6007.385</v>
      </c>
      <c r="I16" s="56"/>
      <c r="J16" s="56"/>
      <c r="K16" s="56"/>
      <c r="L16" s="56"/>
      <c r="M16" s="56"/>
      <c r="N16" s="56"/>
      <c r="O16" s="56"/>
    </row>
    <row r="17" spans="1:8" ht="36" customHeight="1">
      <c r="A17" s="95"/>
      <c r="B17" s="131" t="s">
        <v>105</v>
      </c>
      <c r="C17" s="128"/>
      <c r="D17" s="127" t="s">
        <v>102</v>
      </c>
      <c r="E17" s="127" t="s">
        <v>104</v>
      </c>
      <c r="F17" s="132" t="s">
        <v>146</v>
      </c>
      <c r="G17" s="133"/>
      <c r="H17" s="134">
        <f>H18+H30</f>
        <v>6007.385</v>
      </c>
    </row>
    <row r="18" spans="1:8" ht="42.75" customHeight="1">
      <c r="A18" s="95"/>
      <c r="B18" s="131" t="s">
        <v>210</v>
      </c>
      <c r="C18" s="127"/>
      <c r="D18" s="127" t="s">
        <v>102</v>
      </c>
      <c r="E18" s="127" t="s">
        <v>104</v>
      </c>
      <c r="F18" s="132" t="s">
        <v>160</v>
      </c>
      <c r="G18" s="133"/>
      <c r="H18" s="134">
        <f>H19</f>
        <v>5139.131</v>
      </c>
    </row>
    <row r="19" spans="1:8" ht="21.75" customHeight="1">
      <c r="A19" s="95"/>
      <c r="B19" s="135" t="s">
        <v>149</v>
      </c>
      <c r="C19" s="136"/>
      <c r="D19" s="127" t="s">
        <v>102</v>
      </c>
      <c r="E19" s="132" t="s">
        <v>104</v>
      </c>
      <c r="F19" s="132" t="s">
        <v>161</v>
      </c>
      <c r="G19" s="133"/>
      <c r="H19" s="134">
        <f>H20+H24+H26+H28</f>
        <v>5139.131</v>
      </c>
    </row>
    <row r="20" spans="1:15" s="59" customFormat="1" ht="15.75">
      <c r="A20" s="95"/>
      <c r="B20" s="137" t="s">
        <v>211</v>
      </c>
      <c r="C20" s="128"/>
      <c r="D20" s="128" t="s">
        <v>102</v>
      </c>
      <c r="E20" s="128" t="s">
        <v>104</v>
      </c>
      <c r="F20" s="128" t="s">
        <v>144</v>
      </c>
      <c r="G20" s="129"/>
      <c r="H20" s="138">
        <f>H21+H22+H23</f>
        <v>4774.117</v>
      </c>
      <c r="I20" s="58"/>
      <c r="J20" s="58"/>
      <c r="K20" s="58"/>
      <c r="L20" s="58"/>
      <c r="M20" s="58"/>
      <c r="N20" s="58"/>
      <c r="O20" s="58"/>
    </row>
    <row r="21" spans="1:8" ht="15.75">
      <c r="A21" s="96"/>
      <c r="B21" s="137" t="s">
        <v>106</v>
      </c>
      <c r="C21" s="128"/>
      <c r="D21" s="128" t="s">
        <v>102</v>
      </c>
      <c r="E21" s="128" t="s">
        <v>104</v>
      </c>
      <c r="F21" s="128" t="s">
        <v>144</v>
      </c>
      <c r="G21" s="129">
        <v>120</v>
      </c>
      <c r="H21" s="138">
        <v>3877</v>
      </c>
    </row>
    <row r="22" spans="1:8" ht="21" customHeight="1">
      <c r="A22" s="96"/>
      <c r="B22" s="137" t="s">
        <v>107</v>
      </c>
      <c r="C22" s="127"/>
      <c r="D22" s="128" t="s">
        <v>102</v>
      </c>
      <c r="E22" s="128" t="s">
        <v>104</v>
      </c>
      <c r="F22" s="128" t="s">
        <v>144</v>
      </c>
      <c r="G22" s="129">
        <v>240</v>
      </c>
      <c r="H22" s="138">
        <v>889.117</v>
      </c>
    </row>
    <row r="23" spans="1:8" ht="15.75">
      <c r="A23" s="95"/>
      <c r="B23" s="137" t="s">
        <v>108</v>
      </c>
      <c r="C23" s="136"/>
      <c r="D23" s="128" t="s">
        <v>102</v>
      </c>
      <c r="E23" s="128" t="s">
        <v>104</v>
      </c>
      <c r="F23" s="128" t="s">
        <v>144</v>
      </c>
      <c r="G23" s="129">
        <v>850</v>
      </c>
      <c r="H23" s="138">
        <v>8</v>
      </c>
    </row>
    <row r="24" spans="1:8" ht="31.5">
      <c r="A24" s="95"/>
      <c r="B24" s="131" t="s">
        <v>212</v>
      </c>
      <c r="C24" s="136"/>
      <c r="D24" s="127" t="s">
        <v>102</v>
      </c>
      <c r="E24" s="132" t="s">
        <v>104</v>
      </c>
      <c r="F24" s="132" t="s">
        <v>153</v>
      </c>
      <c r="G24" s="133"/>
      <c r="H24" s="130">
        <f>H25</f>
        <v>21.614</v>
      </c>
    </row>
    <row r="25" spans="1:8" ht="15.75">
      <c r="A25" s="96"/>
      <c r="B25" s="139" t="s">
        <v>113</v>
      </c>
      <c r="C25" s="128"/>
      <c r="D25" s="128" t="s">
        <v>102</v>
      </c>
      <c r="E25" s="140" t="s">
        <v>104</v>
      </c>
      <c r="F25" s="140" t="s">
        <v>153</v>
      </c>
      <c r="G25" s="141">
        <v>540</v>
      </c>
      <c r="H25" s="138">
        <v>21.614</v>
      </c>
    </row>
    <row r="26" spans="1:8" ht="31.5">
      <c r="A26" s="95"/>
      <c r="B26" s="142" t="s">
        <v>151</v>
      </c>
      <c r="C26" s="136"/>
      <c r="D26" s="127" t="s">
        <v>102</v>
      </c>
      <c r="E26" s="127" t="s">
        <v>104</v>
      </c>
      <c r="F26" s="127" t="s">
        <v>152</v>
      </c>
      <c r="G26" s="127"/>
      <c r="H26" s="130">
        <f>H27</f>
        <v>202.6</v>
      </c>
    </row>
    <row r="27" spans="1:15" s="61" customFormat="1" ht="15.75">
      <c r="A27" s="96"/>
      <c r="B27" s="139" t="s">
        <v>111</v>
      </c>
      <c r="C27" s="140"/>
      <c r="D27" s="128" t="s">
        <v>102</v>
      </c>
      <c r="E27" s="128" t="s">
        <v>104</v>
      </c>
      <c r="F27" s="128" t="s">
        <v>152</v>
      </c>
      <c r="G27" s="128" t="s">
        <v>112</v>
      </c>
      <c r="H27" s="138">
        <v>202.6</v>
      </c>
      <c r="I27" s="60"/>
      <c r="J27" s="60"/>
      <c r="K27" s="60"/>
      <c r="L27" s="60"/>
      <c r="M27" s="60"/>
      <c r="N27" s="60"/>
      <c r="O27" s="60"/>
    </row>
    <row r="28" spans="1:8" ht="63">
      <c r="A28" s="95"/>
      <c r="B28" s="142" t="s">
        <v>154</v>
      </c>
      <c r="C28" s="132"/>
      <c r="D28" s="127" t="s">
        <v>102</v>
      </c>
      <c r="E28" s="127" t="s">
        <v>104</v>
      </c>
      <c r="F28" s="127" t="s">
        <v>155</v>
      </c>
      <c r="G28" s="127"/>
      <c r="H28" s="130">
        <f>H29</f>
        <v>140.8</v>
      </c>
    </row>
    <row r="29" spans="1:8" ht="23.25" customHeight="1">
      <c r="A29" s="96"/>
      <c r="B29" s="139" t="s">
        <v>113</v>
      </c>
      <c r="C29" s="132"/>
      <c r="D29" s="128" t="s">
        <v>102</v>
      </c>
      <c r="E29" s="128" t="s">
        <v>104</v>
      </c>
      <c r="F29" s="128" t="s">
        <v>155</v>
      </c>
      <c r="G29" s="128" t="s">
        <v>112</v>
      </c>
      <c r="H29" s="138">
        <v>140.8</v>
      </c>
    </row>
    <row r="30" spans="1:15" s="57" customFormat="1" ht="47.25">
      <c r="A30" s="95"/>
      <c r="B30" s="131" t="s">
        <v>213</v>
      </c>
      <c r="C30" s="136"/>
      <c r="D30" s="127" t="s">
        <v>102</v>
      </c>
      <c r="E30" s="127" t="s">
        <v>104</v>
      </c>
      <c r="F30" s="127" t="s">
        <v>147</v>
      </c>
      <c r="G30" s="143"/>
      <c r="H30" s="130">
        <f>H31</f>
        <v>868.254</v>
      </c>
      <c r="I30" s="56"/>
      <c r="J30" s="56"/>
      <c r="K30" s="56"/>
      <c r="L30" s="56"/>
      <c r="M30" s="56"/>
      <c r="N30" s="56"/>
      <c r="O30" s="56"/>
    </row>
    <row r="31" spans="1:15" s="63" customFormat="1" ht="15.75">
      <c r="A31" s="95"/>
      <c r="B31" s="131" t="s">
        <v>149</v>
      </c>
      <c r="C31" s="136"/>
      <c r="D31" s="127" t="s">
        <v>102</v>
      </c>
      <c r="E31" s="127" t="s">
        <v>104</v>
      </c>
      <c r="F31" s="127" t="s">
        <v>148</v>
      </c>
      <c r="G31" s="143"/>
      <c r="H31" s="130">
        <f>H32</f>
        <v>868.254</v>
      </c>
      <c r="I31" s="62"/>
      <c r="J31" s="62"/>
      <c r="K31" s="62"/>
      <c r="L31" s="62"/>
      <c r="M31" s="62"/>
      <c r="N31" s="62"/>
      <c r="O31" s="62"/>
    </row>
    <row r="32" spans="1:8" ht="31.5">
      <c r="A32" s="96"/>
      <c r="B32" s="137" t="s">
        <v>150</v>
      </c>
      <c r="C32" s="136"/>
      <c r="D32" s="128" t="s">
        <v>102</v>
      </c>
      <c r="E32" s="128" t="s">
        <v>104</v>
      </c>
      <c r="F32" s="128" t="s">
        <v>145</v>
      </c>
      <c r="G32" s="128"/>
      <c r="H32" s="138">
        <f>H33</f>
        <v>868.254</v>
      </c>
    </row>
    <row r="33" spans="1:8" ht="24" customHeight="1">
      <c r="A33" s="96"/>
      <c r="B33" s="137" t="s">
        <v>106</v>
      </c>
      <c r="C33" s="136"/>
      <c r="D33" s="128" t="s">
        <v>102</v>
      </c>
      <c r="E33" s="128" t="s">
        <v>104</v>
      </c>
      <c r="F33" s="128" t="s">
        <v>145</v>
      </c>
      <c r="G33" s="128" t="s">
        <v>109</v>
      </c>
      <c r="H33" s="138">
        <v>868.254</v>
      </c>
    </row>
    <row r="34" spans="1:8" ht="30.75" customHeight="1">
      <c r="A34" s="96"/>
      <c r="B34" s="131" t="s">
        <v>43</v>
      </c>
      <c r="C34" s="136"/>
      <c r="D34" s="127" t="s">
        <v>102</v>
      </c>
      <c r="E34" s="132" t="s">
        <v>214</v>
      </c>
      <c r="F34" s="140"/>
      <c r="G34" s="141"/>
      <c r="H34" s="130">
        <f>H35</f>
        <v>114.48</v>
      </c>
    </row>
    <row r="35" spans="1:15" s="57" customFormat="1" ht="29.25" customHeight="1">
      <c r="A35" s="96"/>
      <c r="B35" s="131" t="s">
        <v>159</v>
      </c>
      <c r="C35" s="136"/>
      <c r="D35" s="127" t="s">
        <v>102</v>
      </c>
      <c r="E35" s="132" t="s">
        <v>214</v>
      </c>
      <c r="F35" s="132" t="s">
        <v>146</v>
      </c>
      <c r="G35" s="133"/>
      <c r="H35" s="130">
        <f>H36</f>
        <v>114.48</v>
      </c>
      <c r="I35" s="56"/>
      <c r="J35" s="56"/>
      <c r="K35" s="56"/>
      <c r="L35" s="56"/>
      <c r="M35" s="56"/>
      <c r="N35" s="56"/>
      <c r="O35" s="56"/>
    </row>
    <row r="36" spans="1:15" s="57" customFormat="1" ht="28.5" customHeight="1">
      <c r="A36" s="96"/>
      <c r="B36" s="131" t="s">
        <v>210</v>
      </c>
      <c r="C36" s="128"/>
      <c r="D36" s="128" t="s">
        <v>102</v>
      </c>
      <c r="E36" s="140" t="s">
        <v>214</v>
      </c>
      <c r="F36" s="140" t="s">
        <v>160</v>
      </c>
      <c r="G36" s="141"/>
      <c r="H36" s="138">
        <f>H37</f>
        <v>114.48</v>
      </c>
      <c r="I36" s="56"/>
      <c r="J36" s="56"/>
      <c r="K36" s="56"/>
      <c r="L36" s="56"/>
      <c r="M36" s="56"/>
      <c r="N36" s="56"/>
      <c r="O36" s="56"/>
    </row>
    <row r="37" spans="1:9" s="56" customFormat="1" ht="18" customHeight="1">
      <c r="A37" s="96"/>
      <c r="B37" s="144" t="s">
        <v>149</v>
      </c>
      <c r="C37" s="136"/>
      <c r="D37" s="128" t="s">
        <v>102</v>
      </c>
      <c r="E37" s="140" t="s">
        <v>214</v>
      </c>
      <c r="F37" s="140" t="s">
        <v>161</v>
      </c>
      <c r="G37" s="141"/>
      <c r="H37" s="138">
        <f>H38</f>
        <v>114.48</v>
      </c>
      <c r="I37" s="115"/>
    </row>
    <row r="38" spans="1:8" s="56" customFormat="1" ht="36" customHeight="1">
      <c r="A38" s="96"/>
      <c r="B38" s="145" t="s">
        <v>215</v>
      </c>
      <c r="C38" s="146"/>
      <c r="D38" s="128" t="s">
        <v>102</v>
      </c>
      <c r="E38" s="140" t="s">
        <v>214</v>
      </c>
      <c r="F38" s="140" t="s">
        <v>158</v>
      </c>
      <c r="G38" s="141"/>
      <c r="H38" s="138">
        <f>H39</f>
        <v>114.48</v>
      </c>
    </row>
    <row r="39" spans="1:8" s="56" customFormat="1" ht="24.75" customHeight="1">
      <c r="A39" s="96"/>
      <c r="B39" s="145" t="s">
        <v>111</v>
      </c>
      <c r="C39" s="146"/>
      <c r="D39" s="128" t="s">
        <v>102</v>
      </c>
      <c r="E39" s="140" t="s">
        <v>214</v>
      </c>
      <c r="F39" s="140" t="s">
        <v>158</v>
      </c>
      <c r="G39" s="141">
        <v>540</v>
      </c>
      <c r="H39" s="138">
        <v>114.48</v>
      </c>
    </row>
    <row r="40" spans="1:8" s="47" customFormat="1" ht="21.75" customHeight="1">
      <c r="A40" s="96"/>
      <c r="B40" s="131" t="s">
        <v>162</v>
      </c>
      <c r="C40" s="136"/>
      <c r="D40" s="127" t="s">
        <v>102</v>
      </c>
      <c r="E40" s="132" t="s">
        <v>216</v>
      </c>
      <c r="F40" s="140"/>
      <c r="G40" s="141"/>
      <c r="H40" s="130">
        <f>H42</f>
        <v>50</v>
      </c>
    </row>
    <row r="41" spans="1:8" s="47" customFormat="1" ht="38.25" customHeight="1">
      <c r="A41" s="95"/>
      <c r="B41" s="131" t="s">
        <v>114</v>
      </c>
      <c r="C41" s="127"/>
      <c r="D41" s="127" t="s">
        <v>102</v>
      </c>
      <c r="E41" s="132" t="s">
        <v>216</v>
      </c>
      <c r="F41" s="147" t="s">
        <v>164</v>
      </c>
      <c r="G41" s="133"/>
      <c r="H41" s="130">
        <f>H42</f>
        <v>50</v>
      </c>
    </row>
    <row r="42" spans="1:8" s="47" customFormat="1" ht="27.75" customHeight="1">
      <c r="A42" s="96"/>
      <c r="B42" s="144" t="s">
        <v>163</v>
      </c>
      <c r="C42" s="127"/>
      <c r="D42" s="128" t="s">
        <v>102</v>
      </c>
      <c r="E42" s="140" t="s">
        <v>216</v>
      </c>
      <c r="F42" s="148" t="s">
        <v>165</v>
      </c>
      <c r="G42" s="141"/>
      <c r="H42" s="138">
        <f>H43</f>
        <v>50</v>
      </c>
    </row>
    <row r="43" spans="1:8" s="47" customFormat="1" ht="21" customHeight="1">
      <c r="A43" s="96"/>
      <c r="B43" s="144" t="s">
        <v>163</v>
      </c>
      <c r="C43" s="127"/>
      <c r="D43" s="128" t="s">
        <v>102</v>
      </c>
      <c r="E43" s="140" t="s">
        <v>216</v>
      </c>
      <c r="F43" s="148" t="s">
        <v>166</v>
      </c>
      <c r="G43" s="141"/>
      <c r="H43" s="138">
        <f>H44</f>
        <v>50</v>
      </c>
    </row>
    <row r="44" spans="1:8" s="47" customFormat="1" ht="48" customHeight="1">
      <c r="A44" s="96"/>
      <c r="B44" s="144" t="s">
        <v>115</v>
      </c>
      <c r="C44" s="127"/>
      <c r="D44" s="128" t="s">
        <v>102</v>
      </c>
      <c r="E44" s="140" t="s">
        <v>216</v>
      </c>
      <c r="F44" s="148" t="s">
        <v>167</v>
      </c>
      <c r="G44" s="141"/>
      <c r="H44" s="138">
        <f>H45</f>
        <v>50</v>
      </c>
    </row>
    <row r="45" spans="1:8" s="47" customFormat="1" ht="21.75" customHeight="1">
      <c r="A45" s="96"/>
      <c r="B45" s="144" t="s">
        <v>217</v>
      </c>
      <c r="C45" s="127"/>
      <c r="D45" s="128" t="s">
        <v>102</v>
      </c>
      <c r="E45" s="140" t="s">
        <v>216</v>
      </c>
      <c r="F45" s="148" t="s">
        <v>167</v>
      </c>
      <c r="G45" s="141">
        <v>870</v>
      </c>
      <c r="H45" s="138">
        <v>50</v>
      </c>
    </row>
    <row r="46" spans="1:15" s="65" customFormat="1" ht="22.5" customHeight="1">
      <c r="A46" s="96"/>
      <c r="B46" s="131" t="s">
        <v>116</v>
      </c>
      <c r="C46" s="136"/>
      <c r="D46" s="127" t="s">
        <v>102</v>
      </c>
      <c r="E46" s="132" t="s">
        <v>208</v>
      </c>
      <c r="F46" s="140"/>
      <c r="G46" s="141"/>
      <c r="H46" s="130">
        <f>H47</f>
        <v>60.883</v>
      </c>
      <c r="I46" s="64"/>
      <c r="J46" s="64"/>
      <c r="K46" s="64"/>
      <c r="L46" s="64"/>
      <c r="M46" s="64"/>
      <c r="N46" s="64"/>
      <c r="O46" s="64"/>
    </row>
    <row r="47" spans="1:15" s="57" customFormat="1" ht="23.25" customHeight="1">
      <c r="A47" s="95"/>
      <c r="B47" s="135" t="s">
        <v>218</v>
      </c>
      <c r="C47" s="128"/>
      <c r="D47" s="127" t="s">
        <v>102</v>
      </c>
      <c r="E47" s="127" t="s">
        <v>208</v>
      </c>
      <c r="F47" s="127" t="s">
        <v>219</v>
      </c>
      <c r="G47" s="133"/>
      <c r="H47" s="130">
        <f>H48</f>
        <v>60.883</v>
      </c>
      <c r="I47" s="56"/>
      <c r="J47" s="56"/>
      <c r="K47" s="56"/>
      <c r="L47" s="56"/>
      <c r="M47" s="56"/>
      <c r="N47" s="56"/>
      <c r="O47" s="56"/>
    </row>
    <row r="48" spans="1:15" s="57" customFormat="1" ht="22.5" customHeight="1">
      <c r="A48" s="96"/>
      <c r="B48" s="144" t="s">
        <v>149</v>
      </c>
      <c r="C48" s="146"/>
      <c r="D48" s="128" t="s">
        <v>102</v>
      </c>
      <c r="E48" s="128" t="s">
        <v>208</v>
      </c>
      <c r="F48" s="128" t="s">
        <v>220</v>
      </c>
      <c r="G48" s="129"/>
      <c r="H48" s="138">
        <f>H49</f>
        <v>60.883</v>
      </c>
      <c r="I48" s="56"/>
      <c r="J48" s="56"/>
      <c r="K48" s="56"/>
      <c r="L48" s="56"/>
      <c r="M48" s="56"/>
      <c r="N48" s="56"/>
      <c r="O48" s="56"/>
    </row>
    <row r="49" spans="1:15" s="57" customFormat="1" ht="21" customHeight="1">
      <c r="A49" s="96"/>
      <c r="B49" s="144" t="s">
        <v>149</v>
      </c>
      <c r="C49" s="128"/>
      <c r="D49" s="128" t="s">
        <v>102</v>
      </c>
      <c r="E49" s="128" t="s">
        <v>208</v>
      </c>
      <c r="F49" s="128" t="s">
        <v>221</v>
      </c>
      <c r="G49" s="149"/>
      <c r="H49" s="138">
        <f>H50</f>
        <v>60.883</v>
      </c>
      <c r="I49" s="56"/>
      <c r="J49" s="56"/>
      <c r="K49" s="56"/>
      <c r="L49" s="56"/>
      <c r="M49" s="56"/>
      <c r="N49" s="56"/>
      <c r="O49" s="56"/>
    </row>
    <row r="50" spans="1:15" s="57" customFormat="1" ht="24.75" customHeight="1">
      <c r="A50" s="96"/>
      <c r="B50" s="144" t="s">
        <v>222</v>
      </c>
      <c r="C50" s="128"/>
      <c r="D50" s="128" t="s">
        <v>102</v>
      </c>
      <c r="E50" s="128" t="s">
        <v>208</v>
      </c>
      <c r="F50" s="128" t="s">
        <v>223</v>
      </c>
      <c r="G50" s="129"/>
      <c r="H50" s="138">
        <f>H51+H52</f>
        <v>60.883</v>
      </c>
      <c r="I50" s="56"/>
      <c r="J50" s="56"/>
      <c r="K50" s="56"/>
      <c r="L50" s="56"/>
      <c r="M50" s="56"/>
      <c r="N50" s="56"/>
      <c r="O50" s="56"/>
    </row>
    <row r="51" spans="1:8" ht="21.75" customHeight="1">
      <c r="A51" s="96"/>
      <c r="B51" s="144" t="s">
        <v>107</v>
      </c>
      <c r="C51" s="128"/>
      <c r="D51" s="128" t="s">
        <v>102</v>
      </c>
      <c r="E51" s="128" t="s">
        <v>208</v>
      </c>
      <c r="F51" s="128" t="s">
        <v>223</v>
      </c>
      <c r="G51" s="129">
        <v>240</v>
      </c>
      <c r="H51" s="138">
        <v>59.997</v>
      </c>
    </row>
    <row r="52" spans="1:8" ht="21.75" customHeight="1">
      <c r="A52" s="96"/>
      <c r="B52" s="144" t="s">
        <v>108</v>
      </c>
      <c r="C52" s="128"/>
      <c r="D52" s="128" t="s">
        <v>102</v>
      </c>
      <c r="E52" s="128" t="s">
        <v>208</v>
      </c>
      <c r="F52" s="128" t="s">
        <v>258</v>
      </c>
      <c r="G52" s="129">
        <v>850</v>
      </c>
      <c r="H52" s="138">
        <v>0.886</v>
      </c>
    </row>
    <row r="53" spans="1:8" ht="23.25" customHeight="1">
      <c r="A53" s="95">
        <v>2</v>
      </c>
      <c r="B53" s="131" t="s">
        <v>168</v>
      </c>
      <c r="C53" s="127"/>
      <c r="D53" s="132" t="s">
        <v>224</v>
      </c>
      <c r="E53" s="132"/>
      <c r="F53" s="132"/>
      <c r="G53" s="133"/>
      <c r="H53" s="134">
        <f>H54</f>
        <v>125.39999999999999</v>
      </c>
    </row>
    <row r="54" spans="1:8" ht="21.75" customHeight="1">
      <c r="A54" s="95"/>
      <c r="B54" s="131" t="s">
        <v>225</v>
      </c>
      <c r="C54" s="128"/>
      <c r="D54" s="127" t="s">
        <v>224</v>
      </c>
      <c r="E54" s="127" t="s">
        <v>117</v>
      </c>
      <c r="F54" s="127"/>
      <c r="G54" s="127"/>
      <c r="H54" s="130">
        <f>H55</f>
        <v>125.39999999999999</v>
      </c>
    </row>
    <row r="55" spans="1:8" s="56" customFormat="1" ht="29.25" customHeight="1">
      <c r="A55" s="95"/>
      <c r="B55" s="131" t="s">
        <v>114</v>
      </c>
      <c r="C55" s="128"/>
      <c r="D55" s="127" t="s">
        <v>224</v>
      </c>
      <c r="E55" s="127" t="s">
        <v>117</v>
      </c>
      <c r="F55" s="147" t="s">
        <v>169</v>
      </c>
      <c r="G55" s="127"/>
      <c r="H55" s="130">
        <f>H56</f>
        <v>125.39999999999999</v>
      </c>
    </row>
    <row r="56" spans="1:8" ht="24" customHeight="1">
      <c r="A56" s="96"/>
      <c r="B56" s="137" t="s">
        <v>163</v>
      </c>
      <c r="C56" s="127"/>
      <c r="D56" s="128" t="s">
        <v>224</v>
      </c>
      <c r="E56" s="128" t="s">
        <v>117</v>
      </c>
      <c r="F56" s="148" t="s">
        <v>165</v>
      </c>
      <c r="G56" s="128"/>
      <c r="H56" s="138">
        <f>H57</f>
        <v>125.39999999999999</v>
      </c>
    </row>
    <row r="57" spans="1:8" ht="14.25" customHeight="1">
      <c r="A57" s="96"/>
      <c r="B57" s="137" t="s">
        <v>163</v>
      </c>
      <c r="C57" s="127"/>
      <c r="D57" s="128" t="s">
        <v>224</v>
      </c>
      <c r="E57" s="128" t="s">
        <v>117</v>
      </c>
      <c r="F57" s="150" t="s">
        <v>166</v>
      </c>
      <c r="G57" s="151"/>
      <c r="H57" s="138">
        <f>H58</f>
        <v>125.39999999999999</v>
      </c>
    </row>
    <row r="58" spans="1:8" ht="33.75" customHeight="1">
      <c r="A58" s="96"/>
      <c r="B58" s="152" t="s">
        <v>226</v>
      </c>
      <c r="C58" s="127"/>
      <c r="D58" s="128" t="s">
        <v>224</v>
      </c>
      <c r="E58" s="128" t="s">
        <v>117</v>
      </c>
      <c r="F58" s="150" t="s">
        <v>227</v>
      </c>
      <c r="G58" s="128"/>
      <c r="H58" s="138">
        <f>H59+H60</f>
        <v>125.39999999999999</v>
      </c>
    </row>
    <row r="59" spans="1:8" ht="21.75" customHeight="1">
      <c r="A59" s="96"/>
      <c r="B59" s="144" t="s">
        <v>106</v>
      </c>
      <c r="C59" s="127"/>
      <c r="D59" s="128" t="s">
        <v>224</v>
      </c>
      <c r="E59" s="128" t="s">
        <v>117</v>
      </c>
      <c r="F59" s="150" t="s">
        <v>227</v>
      </c>
      <c r="G59" s="128" t="s">
        <v>109</v>
      </c>
      <c r="H59" s="138">
        <v>109.368</v>
      </c>
    </row>
    <row r="60" spans="1:8" ht="21.75" customHeight="1">
      <c r="A60" s="96"/>
      <c r="B60" s="144" t="s">
        <v>107</v>
      </c>
      <c r="C60" s="127"/>
      <c r="D60" s="128" t="s">
        <v>224</v>
      </c>
      <c r="E60" s="128" t="s">
        <v>117</v>
      </c>
      <c r="F60" s="150" t="s">
        <v>227</v>
      </c>
      <c r="G60" s="128" t="s">
        <v>123</v>
      </c>
      <c r="H60" s="138">
        <v>16.032</v>
      </c>
    </row>
    <row r="61" spans="1:8" ht="23.25" customHeight="1">
      <c r="A61" s="95">
        <v>3</v>
      </c>
      <c r="B61" s="131" t="s">
        <v>170</v>
      </c>
      <c r="C61" s="127"/>
      <c r="D61" s="132" t="s">
        <v>118</v>
      </c>
      <c r="E61" s="132"/>
      <c r="F61" s="132"/>
      <c r="G61" s="133"/>
      <c r="H61" s="134">
        <f>H62+H80</f>
        <v>1159.739</v>
      </c>
    </row>
    <row r="62" spans="1:8" ht="38.25" customHeight="1">
      <c r="A62" s="95"/>
      <c r="B62" s="135" t="s">
        <v>171</v>
      </c>
      <c r="C62" s="127"/>
      <c r="D62" s="127" t="s">
        <v>118</v>
      </c>
      <c r="E62" s="127" t="s">
        <v>119</v>
      </c>
      <c r="F62" s="127"/>
      <c r="G62" s="143"/>
      <c r="H62" s="130">
        <f>H63+H70</f>
        <v>1158.739</v>
      </c>
    </row>
    <row r="63" spans="1:8" ht="28.5" customHeight="1">
      <c r="A63" s="95"/>
      <c r="B63" s="131" t="s">
        <v>188</v>
      </c>
      <c r="C63" s="140"/>
      <c r="D63" s="127" t="s">
        <v>118</v>
      </c>
      <c r="E63" s="127" t="s">
        <v>119</v>
      </c>
      <c r="F63" s="127" t="s">
        <v>189</v>
      </c>
      <c r="G63" s="136"/>
      <c r="H63" s="130">
        <f>H64+H67</f>
        <v>60</v>
      </c>
    </row>
    <row r="64" spans="1:8" ht="30" customHeight="1">
      <c r="A64" s="95"/>
      <c r="B64" s="152" t="s">
        <v>228</v>
      </c>
      <c r="C64" s="140"/>
      <c r="D64" s="128" t="s">
        <v>118</v>
      </c>
      <c r="E64" s="128" t="s">
        <v>119</v>
      </c>
      <c r="F64" s="128" t="s">
        <v>330</v>
      </c>
      <c r="G64" s="146"/>
      <c r="H64" s="138">
        <f>H65</f>
        <v>55</v>
      </c>
    </row>
    <row r="65" spans="1:8" ht="29.25" customHeight="1">
      <c r="A65" s="95"/>
      <c r="B65" s="144" t="s">
        <v>120</v>
      </c>
      <c r="C65" s="140"/>
      <c r="D65" s="128" t="s">
        <v>118</v>
      </c>
      <c r="E65" s="128" t="s">
        <v>119</v>
      </c>
      <c r="F65" s="128" t="s">
        <v>331</v>
      </c>
      <c r="G65" s="128"/>
      <c r="H65" s="138">
        <v>55</v>
      </c>
    </row>
    <row r="66" spans="1:8" ht="17.25" customHeight="1">
      <c r="A66" s="95"/>
      <c r="B66" s="137" t="s">
        <v>107</v>
      </c>
      <c r="C66" s="140"/>
      <c r="D66" s="128" t="s">
        <v>118</v>
      </c>
      <c r="E66" s="128" t="s">
        <v>119</v>
      </c>
      <c r="F66" s="128" t="s">
        <v>331</v>
      </c>
      <c r="G66" s="128" t="s">
        <v>123</v>
      </c>
      <c r="H66" s="138">
        <v>55</v>
      </c>
    </row>
    <row r="67" spans="1:8" ht="17.25" customHeight="1">
      <c r="A67" s="95"/>
      <c r="B67" s="152" t="s">
        <v>229</v>
      </c>
      <c r="C67" s="140"/>
      <c r="D67" s="128" t="s">
        <v>118</v>
      </c>
      <c r="E67" s="128" t="s">
        <v>119</v>
      </c>
      <c r="F67" s="128" t="s">
        <v>332</v>
      </c>
      <c r="G67" s="128"/>
      <c r="H67" s="138">
        <v>5</v>
      </c>
    </row>
    <row r="68" spans="1:8" ht="15" customHeight="1">
      <c r="A68" s="95"/>
      <c r="B68" s="144" t="s">
        <v>190</v>
      </c>
      <c r="C68" s="140"/>
      <c r="D68" s="128" t="s">
        <v>118</v>
      </c>
      <c r="E68" s="128" t="s">
        <v>119</v>
      </c>
      <c r="F68" s="128" t="s">
        <v>333</v>
      </c>
      <c r="G68" s="149"/>
      <c r="H68" s="138">
        <v>5</v>
      </c>
    </row>
    <row r="69" spans="1:8" ht="28.5" customHeight="1">
      <c r="A69" s="95"/>
      <c r="B69" s="137" t="s">
        <v>107</v>
      </c>
      <c r="C69" s="140"/>
      <c r="D69" s="128" t="s">
        <v>118</v>
      </c>
      <c r="E69" s="128" t="s">
        <v>119</v>
      </c>
      <c r="F69" s="128" t="s">
        <v>333</v>
      </c>
      <c r="G69" s="128" t="s">
        <v>123</v>
      </c>
      <c r="H69" s="138">
        <v>5</v>
      </c>
    </row>
    <row r="70" spans="1:9" ht="49.5" customHeight="1">
      <c r="A70" s="95"/>
      <c r="B70" s="131" t="s">
        <v>176</v>
      </c>
      <c r="C70" s="127"/>
      <c r="D70" s="127" t="s">
        <v>118</v>
      </c>
      <c r="E70" s="127" t="s">
        <v>119</v>
      </c>
      <c r="F70" s="147" t="s">
        <v>230</v>
      </c>
      <c r="G70" s="143"/>
      <c r="H70" s="130">
        <f>H71</f>
        <v>1098.739</v>
      </c>
      <c r="I70" s="99"/>
    </row>
    <row r="71" spans="1:8" ht="19.5" customHeight="1">
      <c r="A71" s="95"/>
      <c r="B71" s="144" t="s">
        <v>178</v>
      </c>
      <c r="C71" s="127"/>
      <c r="D71" s="128" t="s">
        <v>118</v>
      </c>
      <c r="E71" s="128" t="s">
        <v>119</v>
      </c>
      <c r="F71" s="148" t="s">
        <v>177</v>
      </c>
      <c r="G71" s="143"/>
      <c r="H71" s="138">
        <f>H72+H74+H76+H78</f>
        <v>1098.739</v>
      </c>
    </row>
    <row r="72" spans="1:8" ht="15.75">
      <c r="A72" s="95"/>
      <c r="B72" s="137" t="s">
        <v>193</v>
      </c>
      <c r="C72" s="127"/>
      <c r="D72" s="128" t="s">
        <v>118</v>
      </c>
      <c r="E72" s="128" t="s">
        <v>119</v>
      </c>
      <c r="F72" s="148" t="s">
        <v>288</v>
      </c>
      <c r="G72" s="143"/>
      <c r="H72" s="138">
        <f>H73</f>
        <v>320</v>
      </c>
    </row>
    <row r="73" spans="1:8" ht="15.75">
      <c r="A73" s="96"/>
      <c r="B73" s="137" t="s">
        <v>107</v>
      </c>
      <c r="C73" s="140"/>
      <c r="D73" s="128" t="s">
        <v>118</v>
      </c>
      <c r="E73" s="128" t="s">
        <v>119</v>
      </c>
      <c r="F73" s="148" t="s">
        <v>288</v>
      </c>
      <c r="G73" s="129">
        <v>240</v>
      </c>
      <c r="H73" s="138">
        <v>320</v>
      </c>
    </row>
    <row r="74" spans="1:8" ht="15.75">
      <c r="A74" s="96"/>
      <c r="B74" s="137" t="s">
        <v>193</v>
      </c>
      <c r="C74" s="127"/>
      <c r="D74" s="128" t="s">
        <v>118</v>
      </c>
      <c r="E74" s="128" t="s">
        <v>119</v>
      </c>
      <c r="F74" s="148" t="s">
        <v>231</v>
      </c>
      <c r="G74" s="143"/>
      <c r="H74" s="138">
        <f>H75</f>
        <v>80</v>
      </c>
    </row>
    <row r="75" spans="1:8" ht="15.75">
      <c r="A75" s="96"/>
      <c r="B75" s="137" t="s">
        <v>107</v>
      </c>
      <c r="C75" s="140"/>
      <c r="D75" s="128" t="s">
        <v>118</v>
      </c>
      <c r="E75" s="128" t="s">
        <v>119</v>
      </c>
      <c r="F75" s="148" t="s">
        <v>231</v>
      </c>
      <c r="G75" s="129">
        <v>240</v>
      </c>
      <c r="H75" s="138">
        <v>80</v>
      </c>
    </row>
    <row r="76" spans="1:8" ht="31.5">
      <c r="A76" s="96"/>
      <c r="B76" s="137" t="s">
        <v>242</v>
      </c>
      <c r="C76" s="140"/>
      <c r="D76" s="128" t="s">
        <v>118</v>
      </c>
      <c r="E76" s="128" t="s">
        <v>119</v>
      </c>
      <c r="F76" s="148" t="s">
        <v>289</v>
      </c>
      <c r="G76" s="129"/>
      <c r="H76" s="138">
        <f>H77</f>
        <v>559</v>
      </c>
    </row>
    <row r="77" spans="1:8" ht="15.75">
      <c r="A77" s="96"/>
      <c r="B77" s="137" t="s">
        <v>107</v>
      </c>
      <c r="C77" s="140"/>
      <c r="D77" s="128" t="s">
        <v>118</v>
      </c>
      <c r="E77" s="128" t="s">
        <v>119</v>
      </c>
      <c r="F77" s="148" t="s">
        <v>289</v>
      </c>
      <c r="G77" s="129">
        <v>240</v>
      </c>
      <c r="H77" s="138">
        <v>559</v>
      </c>
    </row>
    <row r="78" spans="1:8" ht="31.5">
      <c r="A78" s="96"/>
      <c r="B78" s="137" t="s">
        <v>242</v>
      </c>
      <c r="C78" s="140"/>
      <c r="D78" s="128" t="s">
        <v>118</v>
      </c>
      <c r="E78" s="128" t="s">
        <v>119</v>
      </c>
      <c r="F78" s="148" t="s">
        <v>290</v>
      </c>
      <c r="G78" s="129"/>
      <c r="H78" s="138">
        <f>H79</f>
        <v>139.739</v>
      </c>
    </row>
    <row r="79" spans="1:8" ht="15.75">
      <c r="A79" s="96"/>
      <c r="B79" s="137" t="s">
        <v>107</v>
      </c>
      <c r="C79" s="140"/>
      <c r="D79" s="128" t="s">
        <v>118</v>
      </c>
      <c r="E79" s="128" t="s">
        <v>119</v>
      </c>
      <c r="F79" s="148" t="s">
        <v>290</v>
      </c>
      <c r="G79" s="129">
        <v>240</v>
      </c>
      <c r="H79" s="138">
        <v>139.739</v>
      </c>
    </row>
    <row r="80" spans="1:8" ht="30" customHeight="1">
      <c r="A80" s="96"/>
      <c r="B80" s="131" t="s">
        <v>311</v>
      </c>
      <c r="C80" s="140"/>
      <c r="D80" s="127" t="s">
        <v>118</v>
      </c>
      <c r="E80" s="127" t="s">
        <v>255</v>
      </c>
      <c r="F80" s="147"/>
      <c r="G80" s="143"/>
      <c r="H80" s="130">
        <f>H81</f>
        <v>1</v>
      </c>
    </row>
    <row r="81" spans="1:8" ht="17.25" customHeight="1">
      <c r="A81" s="96"/>
      <c r="B81" s="135" t="s">
        <v>149</v>
      </c>
      <c r="C81" s="136"/>
      <c r="D81" s="127" t="s">
        <v>118</v>
      </c>
      <c r="E81" s="132" t="s">
        <v>255</v>
      </c>
      <c r="F81" s="132" t="s">
        <v>161</v>
      </c>
      <c r="G81" s="133"/>
      <c r="H81" s="130">
        <f>H82</f>
        <v>1</v>
      </c>
    </row>
    <row r="82" spans="1:8" ht="47.25">
      <c r="A82" s="96"/>
      <c r="B82" s="137" t="s">
        <v>157</v>
      </c>
      <c r="C82" s="140"/>
      <c r="D82" s="128" t="s">
        <v>118</v>
      </c>
      <c r="E82" s="140" t="s">
        <v>255</v>
      </c>
      <c r="F82" s="140" t="s">
        <v>156</v>
      </c>
      <c r="G82" s="133"/>
      <c r="H82" s="138">
        <f>H83</f>
        <v>1</v>
      </c>
    </row>
    <row r="83" spans="1:9" ht="15.75">
      <c r="A83" s="96"/>
      <c r="B83" s="137" t="s">
        <v>107</v>
      </c>
      <c r="C83" s="128"/>
      <c r="D83" s="128" t="s">
        <v>118</v>
      </c>
      <c r="E83" s="140" t="s">
        <v>255</v>
      </c>
      <c r="F83" s="140" t="s">
        <v>156</v>
      </c>
      <c r="G83" s="141">
        <v>240</v>
      </c>
      <c r="H83" s="138">
        <v>1</v>
      </c>
      <c r="I83" s="99"/>
    </row>
    <row r="84" spans="1:9" ht="15.75">
      <c r="A84" s="95">
        <v>4</v>
      </c>
      <c r="B84" s="131" t="s">
        <v>121</v>
      </c>
      <c r="C84" s="127"/>
      <c r="D84" s="132" t="s">
        <v>233</v>
      </c>
      <c r="E84" s="132"/>
      <c r="F84" s="132"/>
      <c r="G84" s="133"/>
      <c r="H84" s="134">
        <f>H85+H100</f>
        <v>2391.34</v>
      </c>
      <c r="I84" s="99"/>
    </row>
    <row r="85" spans="1:8" ht="18" customHeight="1">
      <c r="A85" s="95"/>
      <c r="B85" s="131" t="s">
        <v>122</v>
      </c>
      <c r="C85" s="127"/>
      <c r="D85" s="127" t="s">
        <v>233</v>
      </c>
      <c r="E85" s="127" t="s">
        <v>234</v>
      </c>
      <c r="F85" s="132"/>
      <c r="G85" s="133"/>
      <c r="H85" s="134">
        <f>H86+H94</f>
        <v>2287.9</v>
      </c>
    </row>
    <row r="86" spans="1:8" ht="31.5">
      <c r="A86" s="95"/>
      <c r="B86" s="131" t="s">
        <v>191</v>
      </c>
      <c r="C86" s="132"/>
      <c r="D86" s="127" t="s">
        <v>233</v>
      </c>
      <c r="E86" s="127" t="s">
        <v>234</v>
      </c>
      <c r="F86" s="127" t="s">
        <v>172</v>
      </c>
      <c r="G86" s="136"/>
      <c r="H86" s="130">
        <f>H87</f>
        <v>1787.9</v>
      </c>
    </row>
    <row r="87" spans="1:8" ht="47.25">
      <c r="A87" s="95"/>
      <c r="B87" s="152" t="s">
        <v>235</v>
      </c>
      <c r="C87" s="140"/>
      <c r="D87" s="128" t="s">
        <v>233</v>
      </c>
      <c r="E87" s="128" t="s">
        <v>234</v>
      </c>
      <c r="F87" s="128" t="s">
        <v>236</v>
      </c>
      <c r="G87" s="146"/>
      <c r="H87" s="138">
        <f>H88+H90+H92</f>
        <v>1787.9</v>
      </c>
    </row>
    <row r="88" spans="1:8" ht="15.75">
      <c r="A88" s="95"/>
      <c r="B88" s="144" t="s">
        <v>237</v>
      </c>
      <c r="C88" s="140"/>
      <c r="D88" s="128" t="s">
        <v>233</v>
      </c>
      <c r="E88" s="128" t="s">
        <v>234</v>
      </c>
      <c r="F88" s="128" t="s">
        <v>334</v>
      </c>
      <c r="G88" s="149"/>
      <c r="H88" s="138">
        <f>H89</f>
        <v>297.008</v>
      </c>
    </row>
    <row r="89" spans="1:8" ht="15.75">
      <c r="A89" s="95"/>
      <c r="B89" s="137" t="s">
        <v>107</v>
      </c>
      <c r="C89" s="140"/>
      <c r="D89" s="128" t="s">
        <v>233</v>
      </c>
      <c r="E89" s="128" t="s">
        <v>234</v>
      </c>
      <c r="F89" s="128" t="s">
        <v>334</v>
      </c>
      <c r="G89" s="128" t="s">
        <v>123</v>
      </c>
      <c r="H89" s="138">
        <v>297.008</v>
      </c>
    </row>
    <row r="90" spans="1:8" ht="31.5">
      <c r="A90" s="95"/>
      <c r="B90" s="144" t="s">
        <v>238</v>
      </c>
      <c r="C90" s="140"/>
      <c r="D90" s="128" t="s">
        <v>233</v>
      </c>
      <c r="E90" s="128" t="s">
        <v>234</v>
      </c>
      <c r="F90" s="148" t="s">
        <v>335</v>
      </c>
      <c r="G90" s="149"/>
      <c r="H90" s="138">
        <f>H91</f>
        <v>1198.892</v>
      </c>
    </row>
    <row r="91" spans="1:8" ht="16.5" customHeight="1">
      <c r="A91" s="95"/>
      <c r="B91" s="137" t="s">
        <v>107</v>
      </c>
      <c r="C91" s="140"/>
      <c r="D91" s="128" t="s">
        <v>233</v>
      </c>
      <c r="E91" s="128" t="s">
        <v>234</v>
      </c>
      <c r="F91" s="148" t="s">
        <v>335</v>
      </c>
      <c r="G91" s="128" t="s">
        <v>123</v>
      </c>
      <c r="H91" s="138">
        <v>1198.892</v>
      </c>
    </row>
    <row r="92" spans="1:8" ht="31.5">
      <c r="A92" s="95"/>
      <c r="B92" s="153" t="s">
        <v>187</v>
      </c>
      <c r="C92" s="140"/>
      <c r="D92" s="128" t="s">
        <v>233</v>
      </c>
      <c r="E92" s="128" t="s">
        <v>234</v>
      </c>
      <c r="F92" s="128" t="s">
        <v>336</v>
      </c>
      <c r="G92" s="149"/>
      <c r="H92" s="138">
        <f>H93</f>
        <v>292</v>
      </c>
    </row>
    <row r="93" spans="1:8" ht="15.75">
      <c r="A93" s="95"/>
      <c r="B93" s="137" t="s">
        <v>107</v>
      </c>
      <c r="C93" s="154"/>
      <c r="D93" s="128" t="s">
        <v>233</v>
      </c>
      <c r="E93" s="128" t="s">
        <v>234</v>
      </c>
      <c r="F93" s="128" t="s">
        <v>336</v>
      </c>
      <c r="G93" s="128" t="s">
        <v>123</v>
      </c>
      <c r="H93" s="138">
        <v>292</v>
      </c>
    </row>
    <row r="94" spans="1:8" ht="33" customHeight="1">
      <c r="A94" s="95"/>
      <c r="B94" s="131" t="s">
        <v>176</v>
      </c>
      <c r="C94" s="127"/>
      <c r="D94" s="127" t="s">
        <v>233</v>
      </c>
      <c r="E94" s="127" t="s">
        <v>234</v>
      </c>
      <c r="F94" s="147" t="s">
        <v>230</v>
      </c>
      <c r="G94" s="143"/>
      <c r="H94" s="130">
        <f>H95</f>
        <v>500</v>
      </c>
    </row>
    <row r="95" spans="1:8" ht="15.75">
      <c r="A95" s="95"/>
      <c r="B95" s="144" t="s">
        <v>178</v>
      </c>
      <c r="C95" s="140"/>
      <c r="D95" s="140" t="s">
        <v>233</v>
      </c>
      <c r="E95" s="140" t="s">
        <v>234</v>
      </c>
      <c r="F95" s="148" t="s">
        <v>177</v>
      </c>
      <c r="G95" s="129"/>
      <c r="H95" s="155">
        <f>H96+H98</f>
        <v>500</v>
      </c>
    </row>
    <row r="96" spans="1:8" ht="15.75">
      <c r="A96" s="95"/>
      <c r="B96" s="144" t="s">
        <v>193</v>
      </c>
      <c r="C96" s="140"/>
      <c r="D96" s="140" t="s">
        <v>233</v>
      </c>
      <c r="E96" s="140" t="s">
        <v>234</v>
      </c>
      <c r="F96" s="148" t="s">
        <v>288</v>
      </c>
      <c r="G96" s="129"/>
      <c r="H96" s="155">
        <f>H97</f>
        <v>400</v>
      </c>
    </row>
    <row r="97" spans="1:8" ht="15.75">
      <c r="A97" s="95"/>
      <c r="B97" s="144" t="s">
        <v>107</v>
      </c>
      <c r="C97" s="140"/>
      <c r="D97" s="140" t="s">
        <v>233</v>
      </c>
      <c r="E97" s="140" t="s">
        <v>234</v>
      </c>
      <c r="F97" s="148" t="s">
        <v>288</v>
      </c>
      <c r="G97" s="129">
        <v>240</v>
      </c>
      <c r="H97" s="155">
        <v>400</v>
      </c>
    </row>
    <row r="98" spans="1:8" ht="15.75">
      <c r="A98" s="95"/>
      <c r="B98" s="137" t="s">
        <v>193</v>
      </c>
      <c r="C98" s="140"/>
      <c r="D98" s="140" t="s">
        <v>233</v>
      </c>
      <c r="E98" s="140" t="s">
        <v>234</v>
      </c>
      <c r="F98" s="148" t="s">
        <v>231</v>
      </c>
      <c r="G98" s="141"/>
      <c r="H98" s="155">
        <f>H99</f>
        <v>100</v>
      </c>
    </row>
    <row r="99" spans="1:8" ht="15.75">
      <c r="A99" s="95"/>
      <c r="B99" s="137" t="s">
        <v>107</v>
      </c>
      <c r="C99" s="140"/>
      <c r="D99" s="140" t="s">
        <v>233</v>
      </c>
      <c r="E99" s="140" t="s">
        <v>234</v>
      </c>
      <c r="F99" s="148" t="s">
        <v>231</v>
      </c>
      <c r="G99" s="129">
        <v>240</v>
      </c>
      <c r="H99" s="155">
        <v>100</v>
      </c>
    </row>
    <row r="100" spans="1:8" ht="15.75">
      <c r="A100" s="95"/>
      <c r="B100" s="131" t="s">
        <v>239</v>
      </c>
      <c r="C100" s="127"/>
      <c r="D100" s="127" t="s">
        <v>233</v>
      </c>
      <c r="E100" s="127" t="s">
        <v>240</v>
      </c>
      <c r="F100" s="132"/>
      <c r="G100" s="133"/>
      <c r="H100" s="134">
        <f>H101</f>
        <v>103.44</v>
      </c>
    </row>
    <row r="101" spans="1:8" ht="31.5">
      <c r="A101" s="95"/>
      <c r="B101" s="156" t="s">
        <v>114</v>
      </c>
      <c r="C101" s="154"/>
      <c r="D101" s="157" t="s">
        <v>233</v>
      </c>
      <c r="E101" s="157" t="s">
        <v>240</v>
      </c>
      <c r="F101" s="158" t="s">
        <v>169</v>
      </c>
      <c r="G101" s="157"/>
      <c r="H101" s="130">
        <f>H102</f>
        <v>103.44</v>
      </c>
    </row>
    <row r="102" spans="1:8" ht="15.75">
      <c r="A102" s="95"/>
      <c r="B102" s="144" t="s">
        <v>149</v>
      </c>
      <c r="C102" s="154"/>
      <c r="D102" s="128" t="s">
        <v>233</v>
      </c>
      <c r="E102" s="128" t="s">
        <v>240</v>
      </c>
      <c r="F102" s="148" t="s">
        <v>165</v>
      </c>
      <c r="G102" s="157"/>
      <c r="H102" s="138">
        <f>H103</f>
        <v>103.44</v>
      </c>
    </row>
    <row r="103" spans="1:8" ht="15.75">
      <c r="A103" s="96"/>
      <c r="B103" s="144" t="s">
        <v>149</v>
      </c>
      <c r="C103" s="132"/>
      <c r="D103" s="128" t="s">
        <v>233</v>
      </c>
      <c r="E103" s="128" t="s">
        <v>240</v>
      </c>
      <c r="F103" s="148" t="s">
        <v>166</v>
      </c>
      <c r="G103" s="129"/>
      <c r="H103" s="138">
        <f>H104</f>
        <v>103.44</v>
      </c>
    </row>
    <row r="104" spans="1:8" ht="15.75">
      <c r="A104" s="96"/>
      <c r="B104" s="144" t="s">
        <v>174</v>
      </c>
      <c r="C104" s="140"/>
      <c r="D104" s="128" t="s">
        <v>233</v>
      </c>
      <c r="E104" s="128" t="s">
        <v>240</v>
      </c>
      <c r="F104" s="128" t="s">
        <v>241</v>
      </c>
      <c r="G104" s="129"/>
      <c r="H104" s="138">
        <f>H105</f>
        <v>103.44</v>
      </c>
    </row>
    <row r="105" spans="1:8" ht="15.75">
      <c r="A105" s="96"/>
      <c r="B105" s="137" t="s">
        <v>107</v>
      </c>
      <c r="C105" s="140"/>
      <c r="D105" s="128" t="s">
        <v>233</v>
      </c>
      <c r="E105" s="128" t="s">
        <v>240</v>
      </c>
      <c r="F105" s="128" t="s">
        <v>241</v>
      </c>
      <c r="G105" s="129">
        <v>240</v>
      </c>
      <c r="H105" s="138">
        <v>103.44</v>
      </c>
    </row>
    <row r="106" spans="1:8" ht="15.75">
      <c r="A106" s="95">
        <v>5</v>
      </c>
      <c r="B106" s="131" t="s">
        <v>124</v>
      </c>
      <c r="C106" s="127"/>
      <c r="D106" s="132" t="s">
        <v>125</v>
      </c>
      <c r="E106" s="132"/>
      <c r="F106" s="132" t="s">
        <v>126</v>
      </c>
      <c r="G106" s="133" t="s">
        <v>126</v>
      </c>
      <c r="H106" s="134">
        <f>H107+H113+H125</f>
        <v>5454.33662</v>
      </c>
    </row>
    <row r="107" spans="1:8" ht="15.75">
      <c r="A107" s="95"/>
      <c r="B107" s="131" t="s">
        <v>127</v>
      </c>
      <c r="C107" s="127"/>
      <c r="D107" s="127" t="s">
        <v>125</v>
      </c>
      <c r="E107" s="127" t="s">
        <v>128</v>
      </c>
      <c r="F107" s="132"/>
      <c r="G107" s="133"/>
      <c r="H107" s="134">
        <f>H108</f>
        <v>132</v>
      </c>
    </row>
    <row r="108" spans="1:8" ht="31.5">
      <c r="A108" s="95"/>
      <c r="B108" s="131" t="s">
        <v>114</v>
      </c>
      <c r="C108" s="140"/>
      <c r="D108" s="140" t="s">
        <v>125</v>
      </c>
      <c r="E108" s="128" t="s">
        <v>128</v>
      </c>
      <c r="F108" s="147" t="s">
        <v>169</v>
      </c>
      <c r="G108" s="133"/>
      <c r="H108" s="130">
        <f>H109</f>
        <v>132</v>
      </c>
    </row>
    <row r="109" spans="1:8" ht="15.75">
      <c r="A109" s="95"/>
      <c r="B109" s="144" t="s">
        <v>149</v>
      </c>
      <c r="C109" s="140"/>
      <c r="D109" s="140" t="s">
        <v>125</v>
      </c>
      <c r="E109" s="128" t="s">
        <v>128</v>
      </c>
      <c r="F109" s="148" t="s">
        <v>165</v>
      </c>
      <c r="G109" s="133"/>
      <c r="H109" s="138">
        <f>H110</f>
        <v>132</v>
      </c>
    </row>
    <row r="110" spans="1:8" ht="15.75">
      <c r="A110" s="96"/>
      <c r="B110" s="144" t="s">
        <v>149</v>
      </c>
      <c r="C110" s="140"/>
      <c r="D110" s="140" t="s">
        <v>125</v>
      </c>
      <c r="E110" s="128" t="s">
        <v>128</v>
      </c>
      <c r="F110" s="148" t="s">
        <v>166</v>
      </c>
      <c r="G110" s="141"/>
      <c r="H110" s="138">
        <f>H111</f>
        <v>132</v>
      </c>
    </row>
    <row r="111" spans="1:8" ht="15.75">
      <c r="A111" s="96"/>
      <c r="B111" s="137" t="s">
        <v>129</v>
      </c>
      <c r="C111" s="140"/>
      <c r="D111" s="140" t="s">
        <v>125</v>
      </c>
      <c r="E111" s="128" t="s">
        <v>128</v>
      </c>
      <c r="F111" s="140" t="s">
        <v>251</v>
      </c>
      <c r="G111" s="141"/>
      <c r="H111" s="138">
        <f>H112</f>
        <v>132</v>
      </c>
    </row>
    <row r="112" spans="1:8" ht="15.75">
      <c r="A112" s="96"/>
      <c r="B112" s="137" t="s">
        <v>107</v>
      </c>
      <c r="C112" s="140"/>
      <c r="D112" s="140" t="s">
        <v>125</v>
      </c>
      <c r="E112" s="128" t="s">
        <v>128</v>
      </c>
      <c r="F112" s="140" t="s">
        <v>251</v>
      </c>
      <c r="G112" s="141">
        <v>240</v>
      </c>
      <c r="H112" s="138">
        <v>132</v>
      </c>
    </row>
    <row r="113" spans="1:8" ht="15.75">
      <c r="A113" s="95"/>
      <c r="B113" s="131" t="s">
        <v>130</v>
      </c>
      <c r="C113" s="127"/>
      <c r="D113" s="127" t="s">
        <v>125</v>
      </c>
      <c r="E113" s="127" t="s">
        <v>131</v>
      </c>
      <c r="F113" s="132"/>
      <c r="G113" s="133"/>
      <c r="H113" s="134">
        <f>H120+H114</f>
        <v>829.75</v>
      </c>
    </row>
    <row r="114" spans="1:8" ht="56.25" customHeight="1">
      <c r="A114" s="95"/>
      <c r="B114" s="131" t="s">
        <v>176</v>
      </c>
      <c r="C114" s="140"/>
      <c r="D114" s="132" t="s">
        <v>125</v>
      </c>
      <c r="E114" s="132" t="s">
        <v>131</v>
      </c>
      <c r="F114" s="147" t="s">
        <v>230</v>
      </c>
      <c r="G114" s="143"/>
      <c r="H114" s="134">
        <f>H115</f>
        <v>40</v>
      </c>
    </row>
    <row r="115" spans="1:8" ht="15.75">
      <c r="A115" s="95"/>
      <c r="B115" s="144" t="s">
        <v>178</v>
      </c>
      <c r="C115" s="140"/>
      <c r="D115" s="140" t="s">
        <v>125</v>
      </c>
      <c r="E115" s="140" t="s">
        <v>131</v>
      </c>
      <c r="F115" s="148" t="s">
        <v>177</v>
      </c>
      <c r="G115" s="129"/>
      <c r="H115" s="155">
        <f>H116+H118</f>
        <v>40</v>
      </c>
    </row>
    <row r="116" spans="1:8" ht="15.75">
      <c r="A116" s="95"/>
      <c r="B116" s="144" t="s">
        <v>193</v>
      </c>
      <c r="C116" s="140"/>
      <c r="D116" s="140" t="s">
        <v>125</v>
      </c>
      <c r="E116" s="140" t="s">
        <v>131</v>
      </c>
      <c r="F116" s="148" t="s">
        <v>288</v>
      </c>
      <c r="G116" s="129"/>
      <c r="H116" s="155">
        <f>H117</f>
        <v>32</v>
      </c>
    </row>
    <row r="117" spans="1:8" ht="15.75">
      <c r="A117" s="95"/>
      <c r="B117" s="144" t="s">
        <v>107</v>
      </c>
      <c r="C117" s="140"/>
      <c r="D117" s="140" t="s">
        <v>125</v>
      </c>
      <c r="E117" s="140" t="s">
        <v>131</v>
      </c>
      <c r="F117" s="148" t="s">
        <v>288</v>
      </c>
      <c r="G117" s="129">
        <v>240</v>
      </c>
      <c r="H117" s="155">
        <v>32</v>
      </c>
    </row>
    <row r="118" spans="1:8" ht="15.75">
      <c r="A118" s="95"/>
      <c r="B118" s="137" t="s">
        <v>193</v>
      </c>
      <c r="C118" s="140"/>
      <c r="D118" s="140" t="s">
        <v>125</v>
      </c>
      <c r="E118" s="140" t="s">
        <v>131</v>
      </c>
      <c r="F118" s="148" t="s">
        <v>231</v>
      </c>
      <c r="G118" s="141"/>
      <c r="H118" s="155">
        <f>H119</f>
        <v>8</v>
      </c>
    </row>
    <row r="119" spans="1:8" ht="15.75">
      <c r="A119" s="95"/>
      <c r="B119" s="137" t="s">
        <v>107</v>
      </c>
      <c r="C119" s="140"/>
      <c r="D119" s="140" t="s">
        <v>125</v>
      </c>
      <c r="E119" s="140" t="s">
        <v>131</v>
      </c>
      <c r="F119" s="148" t="s">
        <v>231</v>
      </c>
      <c r="G119" s="129">
        <v>240</v>
      </c>
      <c r="H119" s="155">
        <v>8</v>
      </c>
    </row>
    <row r="120" spans="1:8" ht="31.5">
      <c r="A120" s="95"/>
      <c r="B120" s="131" t="s">
        <v>114</v>
      </c>
      <c r="C120" s="140"/>
      <c r="D120" s="132" t="s">
        <v>125</v>
      </c>
      <c r="E120" s="132" t="s">
        <v>131</v>
      </c>
      <c r="F120" s="147" t="s">
        <v>169</v>
      </c>
      <c r="G120" s="143"/>
      <c r="H120" s="130">
        <f>H121</f>
        <v>789.75</v>
      </c>
    </row>
    <row r="121" spans="1:8" ht="15.75">
      <c r="A121" s="95"/>
      <c r="B121" s="144" t="s">
        <v>163</v>
      </c>
      <c r="C121" s="140"/>
      <c r="D121" s="140" t="s">
        <v>125</v>
      </c>
      <c r="E121" s="140" t="s">
        <v>131</v>
      </c>
      <c r="F121" s="148" t="s">
        <v>165</v>
      </c>
      <c r="G121" s="143"/>
      <c r="H121" s="155">
        <f>H122</f>
        <v>789.75</v>
      </c>
    </row>
    <row r="122" spans="1:8" ht="15.75">
      <c r="A122" s="95"/>
      <c r="B122" s="144" t="s">
        <v>163</v>
      </c>
      <c r="C122" s="140"/>
      <c r="D122" s="140" t="s">
        <v>125</v>
      </c>
      <c r="E122" s="140" t="s">
        <v>131</v>
      </c>
      <c r="F122" s="148" t="s">
        <v>166</v>
      </c>
      <c r="G122" s="141"/>
      <c r="H122" s="155">
        <f>H123</f>
        <v>789.75</v>
      </c>
    </row>
    <row r="123" spans="1:8" ht="15.75">
      <c r="A123" s="95"/>
      <c r="B123" s="137" t="s">
        <v>129</v>
      </c>
      <c r="C123" s="140"/>
      <c r="D123" s="140" t="s">
        <v>125</v>
      </c>
      <c r="E123" s="140" t="s">
        <v>131</v>
      </c>
      <c r="F123" s="148" t="s">
        <v>175</v>
      </c>
      <c r="G123" s="141"/>
      <c r="H123" s="155">
        <f>H124</f>
        <v>789.75</v>
      </c>
    </row>
    <row r="124" spans="1:8" ht="15.75">
      <c r="A124" s="95"/>
      <c r="B124" s="137" t="s">
        <v>107</v>
      </c>
      <c r="C124" s="140"/>
      <c r="D124" s="140" t="s">
        <v>125</v>
      </c>
      <c r="E124" s="140" t="s">
        <v>131</v>
      </c>
      <c r="F124" s="148" t="s">
        <v>175</v>
      </c>
      <c r="G124" s="141">
        <v>240</v>
      </c>
      <c r="H124" s="155">
        <v>789.75</v>
      </c>
    </row>
    <row r="125" spans="1:8" ht="19.5" customHeight="1">
      <c r="A125" s="95"/>
      <c r="B125" s="131" t="s">
        <v>132</v>
      </c>
      <c r="C125" s="127"/>
      <c r="D125" s="127" t="s">
        <v>125</v>
      </c>
      <c r="E125" s="127" t="s">
        <v>133</v>
      </c>
      <c r="F125" s="132"/>
      <c r="G125" s="133"/>
      <c r="H125" s="134">
        <f>H126+H136</f>
        <v>4492.58662</v>
      </c>
    </row>
    <row r="126" spans="1:8" ht="55.5" customHeight="1">
      <c r="A126" s="95"/>
      <c r="B126" s="131" t="s">
        <v>176</v>
      </c>
      <c r="C126" s="140"/>
      <c r="D126" s="132" t="s">
        <v>125</v>
      </c>
      <c r="E126" s="132" t="s">
        <v>133</v>
      </c>
      <c r="F126" s="147" t="s">
        <v>230</v>
      </c>
      <c r="G126" s="143"/>
      <c r="H126" s="134">
        <f>H127</f>
        <v>2149.58662</v>
      </c>
    </row>
    <row r="127" spans="1:8" ht="15.75">
      <c r="A127" s="95"/>
      <c r="B127" s="144" t="s">
        <v>178</v>
      </c>
      <c r="C127" s="140"/>
      <c r="D127" s="140" t="s">
        <v>125</v>
      </c>
      <c r="E127" s="140" t="s">
        <v>133</v>
      </c>
      <c r="F127" s="148" t="s">
        <v>177</v>
      </c>
      <c r="G127" s="129"/>
      <c r="H127" s="155">
        <f>H128+H130+H132+H134</f>
        <v>2149.58662</v>
      </c>
    </row>
    <row r="128" spans="1:8" ht="15.75">
      <c r="A128" s="95"/>
      <c r="B128" s="144" t="s">
        <v>193</v>
      </c>
      <c r="C128" s="140"/>
      <c r="D128" s="140" t="s">
        <v>125</v>
      </c>
      <c r="E128" s="140" t="s">
        <v>133</v>
      </c>
      <c r="F128" s="148" t="s">
        <v>288</v>
      </c>
      <c r="G128" s="129"/>
      <c r="H128" s="155">
        <f>H129</f>
        <v>974.3</v>
      </c>
    </row>
    <row r="129" spans="1:8" ht="15.75">
      <c r="A129" s="95"/>
      <c r="B129" s="144" t="s">
        <v>107</v>
      </c>
      <c r="C129" s="140"/>
      <c r="D129" s="140" t="s">
        <v>125</v>
      </c>
      <c r="E129" s="140" t="s">
        <v>133</v>
      </c>
      <c r="F129" s="148" t="s">
        <v>288</v>
      </c>
      <c r="G129" s="129">
        <v>240</v>
      </c>
      <c r="H129" s="155">
        <v>974.3</v>
      </c>
    </row>
    <row r="130" spans="1:8" ht="15.75">
      <c r="A130" s="97"/>
      <c r="B130" s="137" t="s">
        <v>193</v>
      </c>
      <c r="C130" s="140"/>
      <c r="D130" s="140" t="s">
        <v>125</v>
      </c>
      <c r="E130" s="140" t="s">
        <v>133</v>
      </c>
      <c r="F130" s="148" t="s">
        <v>231</v>
      </c>
      <c r="G130" s="141"/>
      <c r="H130" s="155">
        <f>H131</f>
        <v>243.54762</v>
      </c>
    </row>
    <row r="131" spans="1:8" ht="15.75">
      <c r="A131" s="95"/>
      <c r="B131" s="137" t="s">
        <v>107</v>
      </c>
      <c r="C131" s="140"/>
      <c r="D131" s="140" t="s">
        <v>125</v>
      </c>
      <c r="E131" s="140" t="s">
        <v>133</v>
      </c>
      <c r="F131" s="148" t="s">
        <v>231</v>
      </c>
      <c r="G131" s="129">
        <v>240</v>
      </c>
      <c r="H131" s="155">
        <v>243.54762</v>
      </c>
    </row>
    <row r="132" spans="1:8" ht="31.5">
      <c r="A132" s="95"/>
      <c r="B132" s="137" t="s">
        <v>242</v>
      </c>
      <c r="C132" s="140"/>
      <c r="D132" s="154" t="s">
        <v>125</v>
      </c>
      <c r="E132" s="154" t="s">
        <v>133</v>
      </c>
      <c r="F132" s="150" t="s">
        <v>289</v>
      </c>
      <c r="G132" s="129"/>
      <c r="H132" s="159">
        <f>H133</f>
        <v>528</v>
      </c>
    </row>
    <row r="133" spans="1:8" ht="15.75">
      <c r="A133" s="95"/>
      <c r="B133" s="137" t="s">
        <v>107</v>
      </c>
      <c r="C133" s="140"/>
      <c r="D133" s="154" t="s">
        <v>125</v>
      </c>
      <c r="E133" s="154" t="s">
        <v>133</v>
      </c>
      <c r="F133" s="150" t="s">
        <v>289</v>
      </c>
      <c r="G133" s="129">
        <v>240</v>
      </c>
      <c r="H133" s="159">
        <v>528</v>
      </c>
    </row>
    <row r="134" spans="1:8" ht="31.5">
      <c r="A134" s="95"/>
      <c r="B134" s="137" t="s">
        <v>242</v>
      </c>
      <c r="C134" s="140"/>
      <c r="D134" s="154" t="s">
        <v>125</v>
      </c>
      <c r="E134" s="154" t="s">
        <v>133</v>
      </c>
      <c r="F134" s="150" t="s">
        <v>232</v>
      </c>
      <c r="G134" s="141"/>
      <c r="H134" s="159">
        <f>H135</f>
        <v>403.739</v>
      </c>
    </row>
    <row r="135" spans="1:8" ht="15.75">
      <c r="A135" s="95"/>
      <c r="B135" s="137" t="s">
        <v>107</v>
      </c>
      <c r="C135" s="140"/>
      <c r="D135" s="140" t="s">
        <v>125</v>
      </c>
      <c r="E135" s="140" t="s">
        <v>133</v>
      </c>
      <c r="F135" s="148" t="s">
        <v>232</v>
      </c>
      <c r="G135" s="129">
        <v>240</v>
      </c>
      <c r="H135" s="155">
        <v>403.739</v>
      </c>
    </row>
    <row r="136" spans="1:8" ht="31.5">
      <c r="A136" s="95"/>
      <c r="B136" s="131" t="s">
        <v>114</v>
      </c>
      <c r="C136" s="140"/>
      <c r="D136" s="132" t="s">
        <v>125</v>
      </c>
      <c r="E136" s="132" t="s">
        <v>133</v>
      </c>
      <c r="F136" s="147" t="s">
        <v>169</v>
      </c>
      <c r="G136" s="143"/>
      <c r="H136" s="134">
        <f>H137</f>
        <v>2343</v>
      </c>
    </row>
    <row r="137" spans="1:8" ht="15.75">
      <c r="A137" s="95"/>
      <c r="B137" s="144" t="s">
        <v>163</v>
      </c>
      <c r="C137" s="140"/>
      <c r="D137" s="140" t="s">
        <v>125</v>
      </c>
      <c r="E137" s="140" t="s">
        <v>133</v>
      </c>
      <c r="F137" s="148" t="s">
        <v>165</v>
      </c>
      <c r="G137" s="143"/>
      <c r="H137" s="155">
        <f>H138</f>
        <v>2343</v>
      </c>
    </row>
    <row r="138" spans="1:8" ht="15.75">
      <c r="A138" s="95"/>
      <c r="B138" s="144" t="s">
        <v>163</v>
      </c>
      <c r="C138" s="140"/>
      <c r="D138" s="140" t="s">
        <v>125</v>
      </c>
      <c r="E138" s="140" t="s">
        <v>133</v>
      </c>
      <c r="F138" s="148" t="s">
        <v>166</v>
      </c>
      <c r="G138" s="141"/>
      <c r="H138" s="155">
        <f>H139+H142</f>
        <v>2343</v>
      </c>
    </row>
    <row r="139" spans="1:8" ht="31.5">
      <c r="A139" s="95"/>
      <c r="B139" s="144" t="s">
        <v>181</v>
      </c>
      <c r="C139" s="140"/>
      <c r="D139" s="140" t="s">
        <v>125</v>
      </c>
      <c r="E139" s="140" t="s">
        <v>133</v>
      </c>
      <c r="F139" s="148" t="s">
        <v>179</v>
      </c>
      <c r="G139" s="149"/>
      <c r="H139" s="155">
        <f>H140+H141</f>
        <v>2022.8</v>
      </c>
    </row>
    <row r="140" spans="1:8" ht="15.75">
      <c r="A140" s="95"/>
      <c r="B140" s="137" t="s">
        <v>107</v>
      </c>
      <c r="C140" s="140"/>
      <c r="D140" s="140" t="s">
        <v>125</v>
      </c>
      <c r="E140" s="140" t="s">
        <v>133</v>
      </c>
      <c r="F140" s="148" t="s">
        <v>179</v>
      </c>
      <c r="G140" s="141">
        <v>240</v>
      </c>
      <c r="H140" s="155">
        <v>2020.8</v>
      </c>
    </row>
    <row r="141" spans="1:8" ht="15.75">
      <c r="A141" s="95"/>
      <c r="B141" s="137" t="s">
        <v>108</v>
      </c>
      <c r="C141" s="140"/>
      <c r="D141" s="140" t="s">
        <v>125</v>
      </c>
      <c r="E141" s="140" t="s">
        <v>133</v>
      </c>
      <c r="F141" s="148" t="s">
        <v>179</v>
      </c>
      <c r="G141" s="141">
        <v>850</v>
      </c>
      <c r="H141" s="155">
        <v>2</v>
      </c>
    </row>
    <row r="142" spans="1:8" ht="15.75">
      <c r="A142" s="95"/>
      <c r="B142" s="144" t="s">
        <v>182</v>
      </c>
      <c r="C142" s="140"/>
      <c r="D142" s="140" t="s">
        <v>125</v>
      </c>
      <c r="E142" s="140" t="s">
        <v>133</v>
      </c>
      <c r="F142" s="148" t="s">
        <v>243</v>
      </c>
      <c r="G142" s="141"/>
      <c r="H142" s="155">
        <f>H143</f>
        <v>320.2</v>
      </c>
    </row>
    <row r="143" spans="1:8" ht="15.75">
      <c r="A143" s="95"/>
      <c r="B143" s="137" t="s">
        <v>107</v>
      </c>
      <c r="C143" s="140"/>
      <c r="D143" s="140" t="s">
        <v>125</v>
      </c>
      <c r="E143" s="140" t="s">
        <v>133</v>
      </c>
      <c r="F143" s="148" t="s">
        <v>180</v>
      </c>
      <c r="G143" s="141">
        <v>240</v>
      </c>
      <c r="H143" s="155">
        <v>320.2</v>
      </c>
    </row>
    <row r="144" spans="1:8" ht="15.75">
      <c r="A144" s="95">
        <v>6</v>
      </c>
      <c r="B144" s="131" t="s">
        <v>134</v>
      </c>
      <c r="C144" s="127"/>
      <c r="D144" s="132" t="s">
        <v>135</v>
      </c>
      <c r="E144" s="132"/>
      <c r="F144" s="132"/>
      <c r="G144" s="133"/>
      <c r="H144" s="134">
        <f aca="true" t="shared" si="0" ref="H144:H149">H145</f>
        <v>30</v>
      </c>
    </row>
    <row r="145" spans="1:8" ht="15.75">
      <c r="A145" s="95"/>
      <c r="B145" s="131" t="s">
        <v>136</v>
      </c>
      <c r="C145" s="132"/>
      <c r="D145" s="132" t="s">
        <v>135</v>
      </c>
      <c r="E145" s="132" t="s">
        <v>137</v>
      </c>
      <c r="F145" s="132"/>
      <c r="G145" s="133"/>
      <c r="H145" s="134">
        <f t="shared" si="0"/>
        <v>30</v>
      </c>
    </row>
    <row r="146" spans="1:8" ht="31.5">
      <c r="A146" s="95"/>
      <c r="B146" s="131" t="s">
        <v>114</v>
      </c>
      <c r="C146" s="132"/>
      <c r="D146" s="132" t="s">
        <v>135</v>
      </c>
      <c r="E146" s="132" t="s">
        <v>137</v>
      </c>
      <c r="F146" s="147" t="s">
        <v>169</v>
      </c>
      <c r="G146" s="133"/>
      <c r="H146" s="134">
        <f t="shared" si="0"/>
        <v>30</v>
      </c>
    </row>
    <row r="147" spans="1:8" ht="15.75">
      <c r="A147" s="95"/>
      <c r="B147" s="144" t="s">
        <v>163</v>
      </c>
      <c r="C147" s="140"/>
      <c r="D147" s="140" t="s">
        <v>135</v>
      </c>
      <c r="E147" s="140" t="s">
        <v>137</v>
      </c>
      <c r="F147" s="148" t="s">
        <v>165</v>
      </c>
      <c r="G147" s="141"/>
      <c r="H147" s="155">
        <f t="shared" si="0"/>
        <v>30</v>
      </c>
    </row>
    <row r="148" spans="1:8" ht="15.75">
      <c r="A148" s="95"/>
      <c r="B148" s="144" t="s">
        <v>163</v>
      </c>
      <c r="C148" s="140"/>
      <c r="D148" s="140" t="s">
        <v>135</v>
      </c>
      <c r="E148" s="140" t="s">
        <v>137</v>
      </c>
      <c r="F148" s="148" t="s">
        <v>166</v>
      </c>
      <c r="G148" s="141"/>
      <c r="H148" s="155">
        <f t="shared" si="0"/>
        <v>30</v>
      </c>
    </row>
    <row r="149" spans="1:8" ht="15.75">
      <c r="A149" s="95"/>
      <c r="B149" s="144" t="s">
        <v>184</v>
      </c>
      <c r="C149" s="140"/>
      <c r="D149" s="140" t="s">
        <v>135</v>
      </c>
      <c r="E149" s="140" t="s">
        <v>137</v>
      </c>
      <c r="F149" s="148" t="s">
        <v>183</v>
      </c>
      <c r="G149" s="141"/>
      <c r="H149" s="155">
        <f t="shared" si="0"/>
        <v>30</v>
      </c>
    </row>
    <row r="150" spans="1:8" ht="15.75">
      <c r="A150" s="95"/>
      <c r="B150" s="137" t="s">
        <v>107</v>
      </c>
      <c r="C150" s="140"/>
      <c r="D150" s="140" t="s">
        <v>135</v>
      </c>
      <c r="E150" s="140" t="s">
        <v>137</v>
      </c>
      <c r="F150" s="148" t="s">
        <v>183</v>
      </c>
      <c r="G150" s="141">
        <v>240</v>
      </c>
      <c r="H150" s="155">
        <v>30</v>
      </c>
    </row>
    <row r="151" spans="1:8" ht="15.75">
      <c r="A151" s="95">
        <v>7</v>
      </c>
      <c r="B151" s="131" t="s">
        <v>138</v>
      </c>
      <c r="C151" s="127"/>
      <c r="D151" s="132">
        <v>1000</v>
      </c>
      <c r="E151" s="132"/>
      <c r="F151" s="132"/>
      <c r="G151" s="133"/>
      <c r="H151" s="134">
        <f aca="true" t="shared" si="1" ref="H151:H156">H152</f>
        <v>333</v>
      </c>
    </row>
    <row r="152" spans="1:8" ht="15.75">
      <c r="A152" s="95"/>
      <c r="B152" s="131" t="s">
        <v>139</v>
      </c>
      <c r="C152" s="132"/>
      <c r="D152" s="132">
        <v>1000</v>
      </c>
      <c r="E152" s="132">
        <v>1001</v>
      </c>
      <c r="F152" s="132"/>
      <c r="G152" s="133"/>
      <c r="H152" s="134">
        <f t="shared" si="1"/>
        <v>333</v>
      </c>
    </row>
    <row r="153" spans="1:8" ht="31.5">
      <c r="A153" s="95"/>
      <c r="B153" s="131" t="s">
        <v>114</v>
      </c>
      <c r="C153" s="132"/>
      <c r="D153" s="132">
        <v>1000</v>
      </c>
      <c r="E153" s="132">
        <v>1001</v>
      </c>
      <c r="F153" s="147" t="s">
        <v>164</v>
      </c>
      <c r="G153" s="133"/>
      <c r="H153" s="134">
        <f t="shared" si="1"/>
        <v>333</v>
      </c>
    </row>
    <row r="154" spans="1:8" ht="15.75">
      <c r="A154" s="95"/>
      <c r="B154" s="144" t="s">
        <v>163</v>
      </c>
      <c r="C154" s="140"/>
      <c r="D154" s="140">
        <v>1000</v>
      </c>
      <c r="E154" s="140">
        <v>1001</v>
      </c>
      <c r="F154" s="148" t="s">
        <v>165</v>
      </c>
      <c r="G154" s="141"/>
      <c r="H154" s="155">
        <f t="shared" si="1"/>
        <v>333</v>
      </c>
    </row>
    <row r="155" spans="1:8" ht="15.75">
      <c r="A155" s="95"/>
      <c r="B155" s="144" t="s">
        <v>163</v>
      </c>
      <c r="C155" s="140"/>
      <c r="D155" s="140">
        <v>1000</v>
      </c>
      <c r="E155" s="140">
        <v>1001</v>
      </c>
      <c r="F155" s="148" t="s">
        <v>166</v>
      </c>
      <c r="G155" s="141"/>
      <c r="H155" s="155">
        <f t="shared" si="1"/>
        <v>333</v>
      </c>
    </row>
    <row r="156" spans="1:8" ht="15.75">
      <c r="A156" s="95"/>
      <c r="B156" s="144" t="s">
        <v>186</v>
      </c>
      <c r="C156" s="140"/>
      <c r="D156" s="140">
        <v>1000</v>
      </c>
      <c r="E156" s="140">
        <v>1001</v>
      </c>
      <c r="F156" s="148" t="s">
        <v>185</v>
      </c>
      <c r="G156" s="141"/>
      <c r="H156" s="155">
        <f t="shared" si="1"/>
        <v>333</v>
      </c>
    </row>
    <row r="157" spans="1:8" ht="15.75">
      <c r="A157" s="95"/>
      <c r="B157" s="144" t="s">
        <v>244</v>
      </c>
      <c r="C157" s="140"/>
      <c r="D157" s="140">
        <v>1000</v>
      </c>
      <c r="E157" s="140">
        <v>1001</v>
      </c>
      <c r="F157" s="148" t="s">
        <v>185</v>
      </c>
      <c r="G157" s="141">
        <v>320</v>
      </c>
      <c r="H157" s="155">
        <v>333</v>
      </c>
    </row>
    <row r="158" spans="1:8" ht="15.75">
      <c r="A158" s="95">
        <v>8</v>
      </c>
      <c r="B158" s="131" t="s">
        <v>140</v>
      </c>
      <c r="C158" s="127"/>
      <c r="D158" s="132">
        <v>1100</v>
      </c>
      <c r="E158" s="132">
        <v>1105</v>
      </c>
      <c r="F158" s="132"/>
      <c r="G158" s="133"/>
      <c r="H158" s="134">
        <f>H159</f>
        <v>30</v>
      </c>
    </row>
    <row r="159" spans="1:8" ht="31.5">
      <c r="A159" s="95"/>
      <c r="B159" s="131" t="s">
        <v>114</v>
      </c>
      <c r="C159" s="132"/>
      <c r="D159" s="132" t="s">
        <v>141</v>
      </c>
      <c r="E159" s="132" t="s">
        <v>142</v>
      </c>
      <c r="F159" s="147" t="s">
        <v>169</v>
      </c>
      <c r="G159" s="133"/>
      <c r="H159" s="134">
        <f>H160</f>
        <v>30</v>
      </c>
    </row>
    <row r="160" spans="1:8" ht="15.75">
      <c r="A160" s="95"/>
      <c r="B160" s="144" t="s">
        <v>163</v>
      </c>
      <c r="C160" s="140"/>
      <c r="D160" s="140" t="s">
        <v>141</v>
      </c>
      <c r="E160" s="140" t="s">
        <v>142</v>
      </c>
      <c r="F160" s="148" t="s">
        <v>165</v>
      </c>
      <c r="G160" s="141"/>
      <c r="H160" s="155">
        <f>H161</f>
        <v>30</v>
      </c>
    </row>
    <row r="161" spans="1:8" ht="15.75">
      <c r="A161" s="95"/>
      <c r="B161" s="144" t="s">
        <v>163</v>
      </c>
      <c r="C161" s="140"/>
      <c r="D161" s="140" t="s">
        <v>141</v>
      </c>
      <c r="E161" s="140" t="s">
        <v>142</v>
      </c>
      <c r="F161" s="148" t="s">
        <v>166</v>
      </c>
      <c r="G161" s="141"/>
      <c r="H161" s="155">
        <f>H162</f>
        <v>30</v>
      </c>
    </row>
    <row r="162" spans="1:8" ht="15.75">
      <c r="A162" s="95"/>
      <c r="B162" s="160" t="s">
        <v>245</v>
      </c>
      <c r="C162" s="140"/>
      <c r="D162" s="140" t="s">
        <v>141</v>
      </c>
      <c r="E162" s="140" t="s">
        <v>142</v>
      </c>
      <c r="F162" s="148" t="s">
        <v>256</v>
      </c>
      <c r="G162" s="141"/>
      <c r="H162" s="155">
        <f>H163</f>
        <v>30</v>
      </c>
    </row>
    <row r="163" spans="1:8" ht="15.75">
      <c r="A163" s="95"/>
      <c r="B163" s="137" t="s">
        <v>107</v>
      </c>
      <c r="C163" s="140"/>
      <c r="D163" s="140" t="s">
        <v>141</v>
      </c>
      <c r="E163" s="140" t="s">
        <v>142</v>
      </c>
      <c r="F163" s="148" t="s">
        <v>256</v>
      </c>
      <c r="G163" s="141">
        <v>240</v>
      </c>
      <c r="H163" s="155">
        <v>30</v>
      </c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J132"/>
  <sheetViews>
    <sheetView tabSelected="1" view="pageBreakPreview" zoomScale="73" zoomScaleSheetLayoutView="73" workbookViewId="0" topLeftCell="A85">
      <selection activeCell="N104" sqref="N104"/>
    </sheetView>
  </sheetViews>
  <sheetFormatPr defaultColWidth="9.140625" defaultRowHeight="12.75"/>
  <cols>
    <col min="1" max="1" width="5.8515625" style="66" customWidth="1"/>
    <col min="2" max="2" width="76.00390625" style="66" customWidth="1"/>
    <col min="3" max="3" width="5.140625" style="66" customWidth="1"/>
    <col min="4" max="4" width="7.00390625" style="66" customWidth="1"/>
    <col min="5" max="5" width="6.421875" style="66" customWidth="1"/>
    <col min="6" max="6" width="16.00390625" style="66" customWidth="1"/>
    <col min="7" max="7" width="6.140625" style="66" customWidth="1"/>
    <col min="8" max="8" width="14.8515625" style="66" customWidth="1"/>
    <col min="9" max="9" width="13.421875" style="78" customWidth="1"/>
    <col min="10" max="114" width="9.140625" style="70" customWidth="1"/>
    <col min="115" max="16384" width="9.140625" style="66" customWidth="1"/>
  </cols>
  <sheetData>
    <row r="1" spans="3:9" ht="15">
      <c r="C1" s="67" t="s">
        <v>305</v>
      </c>
      <c r="E1" s="68"/>
      <c r="F1" s="68"/>
      <c r="I1" s="69"/>
    </row>
    <row r="2" spans="3:9" ht="15">
      <c r="C2" s="67" t="s">
        <v>301</v>
      </c>
      <c r="E2" s="68"/>
      <c r="F2" s="68"/>
      <c r="I2" s="69"/>
    </row>
    <row r="3" spans="3:9" ht="15">
      <c r="C3" s="71" t="s">
        <v>302</v>
      </c>
      <c r="E3" s="68"/>
      <c r="F3" s="68"/>
      <c r="I3" s="69"/>
    </row>
    <row r="4" spans="3:9" ht="18" customHeight="1">
      <c r="C4" s="72" t="s">
        <v>303</v>
      </c>
      <c r="E4" s="72"/>
      <c r="F4" s="68"/>
      <c r="I4" s="69"/>
    </row>
    <row r="5" spans="3:9" ht="15">
      <c r="C5" s="214" t="s">
        <v>317</v>
      </c>
      <c r="D5" s="215"/>
      <c r="E5" s="215"/>
      <c r="F5" s="215"/>
      <c r="G5" s="215"/>
      <c r="H5" s="215"/>
      <c r="I5" s="69"/>
    </row>
    <row r="6" spans="3:9" ht="15">
      <c r="C6" s="72"/>
      <c r="E6" s="72"/>
      <c r="F6" s="68"/>
      <c r="I6" s="69"/>
    </row>
    <row r="7" spans="1:9" ht="14.25" customHeight="1">
      <c r="A7" s="26"/>
      <c r="B7" s="161" t="s">
        <v>90</v>
      </c>
      <c r="C7" s="162" t="s">
        <v>304</v>
      </c>
      <c r="D7" s="162"/>
      <c r="E7" s="162"/>
      <c r="F7" s="26"/>
      <c r="G7" s="26"/>
      <c r="H7" s="26"/>
      <c r="I7" s="26"/>
    </row>
    <row r="8" spans="1:9" ht="15.75">
      <c r="A8" s="27"/>
      <c r="B8" s="192" t="s">
        <v>91</v>
      </c>
      <c r="C8" s="213"/>
      <c r="D8" s="213"/>
      <c r="E8" s="213"/>
      <c r="F8" s="27"/>
      <c r="G8" s="27"/>
      <c r="H8" s="27"/>
      <c r="I8" s="27"/>
    </row>
    <row r="9" spans="1:9" ht="15.75">
      <c r="A9" s="27"/>
      <c r="B9" s="114" t="s">
        <v>252</v>
      </c>
      <c r="C9" s="163"/>
      <c r="D9" s="163"/>
      <c r="E9" s="163"/>
      <c r="F9" s="27"/>
      <c r="G9" s="27"/>
      <c r="H9" s="27"/>
      <c r="I9" s="27"/>
    </row>
    <row r="10" spans="4:9" ht="15">
      <c r="D10" s="68"/>
      <c r="E10" s="68"/>
      <c r="F10" s="68"/>
      <c r="G10" s="68"/>
      <c r="H10" s="68"/>
      <c r="I10" s="69" t="s">
        <v>20</v>
      </c>
    </row>
    <row r="11" spans="1:9" ht="49.5" customHeight="1">
      <c r="A11" s="73" t="s">
        <v>92</v>
      </c>
      <c r="B11" s="79"/>
      <c r="C11" s="80" t="s">
        <v>93</v>
      </c>
      <c r="D11" s="80" t="s">
        <v>94</v>
      </c>
      <c r="E11" s="80" t="s">
        <v>95</v>
      </c>
      <c r="F11" s="80" t="s">
        <v>96</v>
      </c>
      <c r="G11" s="80" t="s">
        <v>97</v>
      </c>
      <c r="H11" s="81" t="s">
        <v>192</v>
      </c>
      <c r="I11" s="81" t="s">
        <v>250</v>
      </c>
    </row>
    <row r="12" spans="1:9" ht="31.5">
      <c r="A12" s="164"/>
      <c r="B12" s="126" t="s">
        <v>99</v>
      </c>
      <c r="C12" s="127" t="s">
        <v>201</v>
      </c>
      <c r="D12" s="128"/>
      <c r="E12" s="128"/>
      <c r="F12" s="128"/>
      <c r="G12" s="129" t="s">
        <v>209</v>
      </c>
      <c r="H12" s="130">
        <f>H13+H50+H57+H70+H84+H112+H119+H126+M108</f>
        <v>11788.327</v>
      </c>
      <c r="I12" s="130">
        <f>I13+I50+I57+I70+I84+I112+I119+I126</f>
        <v>11821.23</v>
      </c>
    </row>
    <row r="13" spans="1:114" s="75" customFormat="1" ht="20.25" customHeight="1">
      <c r="A13" s="164"/>
      <c r="B13" s="131" t="s">
        <v>101</v>
      </c>
      <c r="C13" s="127"/>
      <c r="D13" s="132" t="s">
        <v>102</v>
      </c>
      <c r="E13" s="132"/>
      <c r="F13" s="132"/>
      <c r="G13" s="133"/>
      <c r="H13" s="134">
        <f>H14+H32+H38+H44</f>
        <v>6172.248</v>
      </c>
      <c r="I13" s="134">
        <f>I14+I32+I38+I44</f>
        <v>6034.615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</row>
    <row r="14" spans="1:9" ht="47.25">
      <c r="A14" s="165" t="s">
        <v>100</v>
      </c>
      <c r="B14" s="131" t="s">
        <v>103</v>
      </c>
      <c r="C14" s="127"/>
      <c r="D14" s="127" t="s">
        <v>102</v>
      </c>
      <c r="E14" s="127" t="s">
        <v>104</v>
      </c>
      <c r="F14" s="132"/>
      <c r="G14" s="133"/>
      <c r="H14" s="134">
        <f>H15</f>
        <v>6062.248</v>
      </c>
      <c r="I14" s="134">
        <f>I15</f>
        <v>5924.615</v>
      </c>
    </row>
    <row r="15" spans="1:9" ht="47.25">
      <c r="A15" s="165"/>
      <c r="B15" s="131" t="s">
        <v>105</v>
      </c>
      <c r="C15" s="128"/>
      <c r="D15" s="127" t="s">
        <v>102</v>
      </c>
      <c r="E15" s="127" t="s">
        <v>104</v>
      </c>
      <c r="F15" s="132" t="s">
        <v>146</v>
      </c>
      <c r="G15" s="133"/>
      <c r="H15" s="134">
        <f>H16+H28</f>
        <v>6062.248</v>
      </c>
      <c r="I15" s="134">
        <f>I16+I28</f>
        <v>5924.615</v>
      </c>
    </row>
    <row r="16" spans="1:9" ht="57" customHeight="1">
      <c r="A16" s="165"/>
      <c r="B16" s="131" t="s">
        <v>210</v>
      </c>
      <c r="C16" s="127"/>
      <c r="D16" s="127" t="s">
        <v>102</v>
      </c>
      <c r="E16" s="127" t="s">
        <v>104</v>
      </c>
      <c r="F16" s="132" t="s">
        <v>160</v>
      </c>
      <c r="G16" s="133"/>
      <c r="H16" s="134">
        <f>H17</f>
        <v>5194</v>
      </c>
      <c r="I16" s="134">
        <f>I17</f>
        <v>5027.692</v>
      </c>
    </row>
    <row r="17" spans="1:9" ht="15.75">
      <c r="A17" s="165"/>
      <c r="B17" s="135" t="s">
        <v>149</v>
      </c>
      <c r="C17" s="136"/>
      <c r="D17" s="127" t="s">
        <v>102</v>
      </c>
      <c r="E17" s="132" t="s">
        <v>104</v>
      </c>
      <c r="F17" s="132" t="s">
        <v>161</v>
      </c>
      <c r="G17" s="133"/>
      <c r="H17" s="134">
        <f>H18+H22+H24+H26</f>
        <v>5194</v>
      </c>
      <c r="I17" s="134">
        <f>I19+I20+I21+I22+I24+I26</f>
        <v>5027.692</v>
      </c>
    </row>
    <row r="18" spans="1:114" s="77" customFormat="1" ht="24" customHeight="1">
      <c r="A18" s="165"/>
      <c r="B18" s="137" t="s">
        <v>211</v>
      </c>
      <c r="C18" s="128"/>
      <c r="D18" s="128" t="s">
        <v>102</v>
      </c>
      <c r="E18" s="128" t="s">
        <v>104</v>
      </c>
      <c r="F18" s="128" t="s">
        <v>144</v>
      </c>
      <c r="G18" s="129"/>
      <c r="H18" s="138">
        <f>H19+H20+H21</f>
        <v>5194</v>
      </c>
      <c r="I18" s="138">
        <f>I19+I20+I21</f>
        <v>5027.692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</row>
    <row r="19" spans="1:9" ht="41.25" customHeight="1">
      <c r="A19" s="165"/>
      <c r="B19" s="137" t="s">
        <v>106</v>
      </c>
      <c r="C19" s="128"/>
      <c r="D19" s="128" t="s">
        <v>102</v>
      </c>
      <c r="E19" s="128" t="s">
        <v>104</v>
      </c>
      <c r="F19" s="128" t="s">
        <v>144</v>
      </c>
      <c r="G19" s="129">
        <v>120</v>
      </c>
      <c r="H19" s="138">
        <v>4110</v>
      </c>
      <c r="I19" s="138">
        <v>4163.692</v>
      </c>
    </row>
    <row r="20" spans="1:9" ht="31.5">
      <c r="A20" s="166"/>
      <c r="B20" s="137" t="s">
        <v>107</v>
      </c>
      <c r="C20" s="127"/>
      <c r="D20" s="128" t="s">
        <v>102</v>
      </c>
      <c r="E20" s="128" t="s">
        <v>104</v>
      </c>
      <c r="F20" s="128" t="s">
        <v>144</v>
      </c>
      <c r="G20" s="129">
        <v>240</v>
      </c>
      <c r="H20" s="138">
        <v>1084</v>
      </c>
      <c r="I20" s="138">
        <v>864</v>
      </c>
    </row>
    <row r="21" spans="1:9" ht="24.75" customHeight="1">
      <c r="A21" s="166"/>
      <c r="B21" s="137" t="s">
        <v>108</v>
      </c>
      <c r="C21" s="136"/>
      <c r="D21" s="128" t="s">
        <v>102</v>
      </c>
      <c r="E21" s="128" t="s">
        <v>104</v>
      </c>
      <c r="F21" s="128" t="s">
        <v>144</v>
      </c>
      <c r="G21" s="129">
        <v>850</v>
      </c>
      <c r="H21" s="138">
        <v>0</v>
      </c>
      <c r="I21" s="138">
        <v>0</v>
      </c>
    </row>
    <row r="22" spans="1:9" ht="47.25">
      <c r="A22" s="165"/>
      <c r="B22" s="131" t="s">
        <v>212</v>
      </c>
      <c r="C22" s="136"/>
      <c r="D22" s="127" t="s">
        <v>102</v>
      </c>
      <c r="E22" s="132" t="s">
        <v>104</v>
      </c>
      <c r="F22" s="132" t="s">
        <v>153</v>
      </c>
      <c r="G22" s="133"/>
      <c r="H22" s="130">
        <f>H23</f>
        <v>0</v>
      </c>
      <c r="I22" s="130">
        <f>I23</f>
        <v>0</v>
      </c>
    </row>
    <row r="23" spans="1:9" ht="15.75">
      <c r="A23" s="165"/>
      <c r="B23" s="139" t="s">
        <v>113</v>
      </c>
      <c r="C23" s="128"/>
      <c r="D23" s="128" t="s">
        <v>102</v>
      </c>
      <c r="E23" s="140" t="s">
        <v>104</v>
      </c>
      <c r="F23" s="140" t="s">
        <v>153</v>
      </c>
      <c r="G23" s="141">
        <v>540</v>
      </c>
      <c r="H23" s="138">
        <v>0</v>
      </c>
      <c r="I23" s="138">
        <v>0</v>
      </c>
    </row>
    <row r="24" spans="1:9" ht="48.75" customHeight="1">
      <c r="A24" s="166"/>
      <c r="B24" s="142" t="s">
        <v>151</v>
      </c>
      <c r="C24" s="136"/>
      <c r="D24" s="127" t="s">
        <v>102</v>
      </c>
      <c r="E24" s="127" t="s">
        <v>104</v>
      </c>
      <c r="F24" s="127" t="s">
        <v>152</v>
      </c>
      <c r="G24" s="127"/>
      <c r="H24" s="130">
        <f>H25</f>
        <v>0</v>
      </c>
      <c r="I24" s="130">
        <f>I25</f>
        <v>0</v>
      </c>
    </row>
    <row r="25" spans="1:9" ht="15.75">
      <c r="A25" s="165"/>
      <c r="B25" s="139" t="s">
        <v>111</v>
      </c>
      <c r="C25" s="140"/>
      <c r="D25" s="128" t="s">
        <v>102</v>
      </c>
      <c r="E25" s="128" t="s">
        <v>104</v>
      </c>
      <c r="F25" s="128" t="s">
        <v>152</v>
      </c>
      <c r="G25" s="128" t="s">
        <v>112</v>
      </c>
      <c r="H25" s="138">
        <v>0</v>
      </c>
      <c r="I25" s="138">
        <v>0</v>
      </c>
    </row>
    <row r="26" spans="1:9" ht="80.25" customHeight="1">
      <c r="A26" s="166"/>
      <c r="B26" s="142" t="s">
        <v>154</v>
      </c>
      <c r="C26" s="132"/>
      <c r="D26" s="127" t="s">
        <v>102</v>
      </c>
      <c r="E26" s="127" t="s">
        <v>104</v>
      </c>
      <c r="F26" s="127" t="s">
        <v>155</v>
      </c>
      <c r="G26" s="127"/>
      <c r="H26" s="130">
        <f>H27</f>
        <v>0</v>
      </c>
      <c r="I26" s="130">
        <f>I27</f>
        <v>0</v>
      </c>
    </row>
    <row r="27" spans="1:9" ht="23.25" customHeight="1">
      <c r="A27" s="165"/>
      <c r="B27" s="139" t="s">
        <v>113</v>
      </c>
      <c r="C27" s="132"/>
      <c r="D27" s="128" t="s">
        <v>102</v>
      </c>
      <c r="E27" s="128" t="s">
        <v>110</v>
      </c>
      <c r="F27" s="128" t="s">
        <v>155</v>
      </c>
      <c r="G27" s="128" t="s">
        <v>112</v>
      </c>
      <c r="H27" s="138">
        <v>0</v>
      </c>
      <c r="I27" s="138">
        <v>0</v>
      </c>
    </row>
    <row r="28" spans="1:9" ht="24" customHeight="1">
      <c r="A28" s="165"/>
      <c r="B28" s="131" t="s">
        <v>149</v>
      </c>
      <c r="C28" s="136"/>
      <c r="D28" s="127" t="s">
        <v>102</v>
      </c>
      <c r="E28" s="127" t="s">
        <v>104</v>
      </c>
      <c r="F28" s="127" t="s">
        <v>147</v>
      </c>
      <c r="G28" s="143"/>
      <c r="H28" s="130">
        <f>H29</f>
        <v>868.248</v>
      </c>
      <c r="I28" s="130">
        <f>I29</f>
        <v>896.923</v>
      </c>
    </row>
    <row r="29" spans="1:9" ht="27.75" customHeight="1">
      <c r="A29" s="165"/>
      <c r="B29" s="137" t="s">
        <v>149</v>
      </c>
      <c r="C29" s="127"/>
      <c r="D29" s="128" t="s">
        <v>102</v>
      </c>
      <c r="E29" s="128" t="s">
        <v>104</v>
      </c>
      <c r="F29" s="128" t="s">
        <v>148</v>
      </c>
      <c r="G29" s="128"/>
      <c r="H29" s="138">
        <v>868.248</v>
      </c>
      <c r="I29" s="138">
        <f>I30</f>
        <v>896.923</v>
      </c>
    </row>
    <row r="30" spans="1:9" ht="32.25" customHeight="1">
      <c r="A30" s="165"/>
      <c r="B30" s="137" t="s">
        <v>150</v>
      </c>
      <c r="C30" s="136"/>
      <c r="D30" s="128" t="s">
        <v>102</v>
      </c>
      <c r="E30" s="128" t="s">
        <v>104</v>
      </c>
      <c r="F30" s="128" t="s">
        <v>145</v>
      </c>
      <c r="G30" s="128"/>
      <c r="H30" s="138">
        <f>H31</f>
        <v>868.248</v>
      </c>
      <c r="I30" s="138">
        <f>I31</f>
        <v>896.923</v>
      </c>
    </row>
    <row r="31" spans="1:9" ht="31.5">
      <c r="A31" s="166"/>
      <c r="B31" s="137" t="s">
        <v>106</v>
      </c>
      <c r="C31" s="136"/>
      <c r="D31" s="128" t="s">
        <v>102</v>
      </c>
      <c r="E31" s="128" t="s">
        <v>104</v>
      </c>
      <c r="F31" s="128" t="s">
        <v>145</v>
      </c>
      <c r="G31" s="128" t="s">
        <v>109</v>
      </c>
      <c r="H31" s="138">
        <v>868.248</v>
      </c>
      <c r="I31" s="138">
        <v>896.923</v>
      </c>
    </row>
    <row r="32" spans="1:9" ht="46.5" customHeight="1">
      <c r="A32" s="166"/>
      <c r="B32" s="131" t="s">
        <v>43</v>
      </c>
      <c r="C32" s="136"/>
      <c r="D32" s="127" t="s">
        <v>102</v>
      </c>
      <c r="E32" s="132" t="s">
        <v>214</v>
      </c>
      <c r="F32" s="140"/>
      <c r="G32" s="141"/>
      <c r="H32" s="130">
        <f aca="true" t="shared" si="0" ref="H32:I36">H33</f>
        <v>0</v>
      </c>
      <c r="I32" s="130">
        <f t="shared" si="0"/>
        <v>0</v>
      </c>
    </row>
    <row r="33" spans="1:9" ht="29.25" customHeight="1">
      <c r="A33" s="166"/>
      <c r="B33" s="131" t="s">
        <v>159</v>
      </c>
      <c r="C33" s="136"/>
      <c r="D33" s="127" t="s">
        <v>102</v>
      </c>
      <c r="E33" s="132" t="s">
        <v>214</v>
      </c>
      <c r="F33" s="132" t="s">
        <v>146</v>
      </c>
      <c r="G33" s="133"/>
      <c r="H33" s="130">
        <f t="shared" si="0"/>
        <v>0</v>
      </c>
      <c r="I33" s="130">
        <f t="shared" si="0"/>
        <v>0</v>
      </c>
    </row>
    <row r="34" spans="1:9" ht="47.25">
      <c r="A34" s="166"/>
      <c r="B34" s="131" t="s">
        <v>210</v>
      </c>
      <c r="C34" s="128"/>
      <c r="D34" s="128" t="s">
        <v>102</v>
      </c>
      <c r="E34" s="140" t="s">
        <v>214</v>
      </c>
      <c r="F34" s="140" t="s">
        <v>160</v>
      </c>
      <c r="G34" s="141"/>
      <c r="H34" s="138">
        <f t="shared" si="0"/>
        <v>0</v>
      </c>
      <c r="I34" s="138">
        <f t="shared" si="0"/>
        <v>0</v>
      </c>
    </row>
    <row r="35" spans="1:9" ht="18.75" customHeight="1">
      <c r="A35" s="166"/>
      <c r="B35" s="144" t="s">
        <v>149</v>
      </c>
      <c r="C35" s="136"/>
      <c r="D35" s="128" t="s">
        <v>102</v>
      </c>
      <c r="E35" s="140" t="s">
        <v>214</v>
      </c>
      <c r="F35" s="140" t="s">
        <v>161</v>
      </c>
      <c r="G35" s="141"/>
      <c r="H35" s="138">
        <f t="shared" si="0"/>
        <v>0</v>
      </c>
      <c r="I35" s="138">
        <f t="shared" si="0"/>
        <v>0</v>
      </c>
    </row>
    <row r="36" spans="1:9" ht="60" customHeight="1">
      <c r="A36" s="166"/>
      <c r="B36" s="145" t="s">
        <v>215</v>
      </c>
      <c r="C36" s="146"/>
      <c r="D36" s="128" t="s">
        <v>102</v>
      </c>
      <c r="E36" s="140" t="s">
        <v>214</v>
      </c>
      <c r="F36" s="140" t="s">
        <v>158</v>
      </c>
      <c r="G36" s="141"/>
      <c r="H36" s="138">
        <f t="shared" si="0"/>
        <v>0</v>
      </c>
      <c r="I36" s="138">
        <f t="shared" si="0"/>
        <v>0</v>
      </c>
    </row>
    <row r="37" spans="1:9" ht="27.75" customHeight="1">
      <c r="A37" s="166"/>
      <c r="B37" s="145" t="s">
        <v>111</v>
      </c>
      <c r="C37" s="146"/>
      <c r="D37" s="128" t="s">
        <v>102</v>
      </c>
      <c r="E37" s="140" t="s">
        <v>214</v>
      </c>
      <c r="F37" s="140" t="s">
        <v>158</v>
      </c>
      <c r="G37" s="141">
        <v>540</v>
      </c>
      <c r="H37" s="138">
        <v>0</v>
      </c>
      <c r="I37" s="138">
        <v>0</v>
      </c>
    </row>
    <row r="38" spans="1:9" ht="18" customHeight="1">
      <c r="A38" s="166"/>
      <c r="B38" s="131" t="s">
        <v>162</v>
      </c>
      <c r="C38" s="136"/>
      <c r="D38" s="127" t="s">
        <v>102</v>
      </c>
      <c r="E38" s="132" t="s">
        <v>216</v>
      </c>
      <c r="F38" s="140"/>
      <c r="G38" s="141"/>
      <c r="H38" s="130">
        <f>H40</f>
        <v>50</v>
      </c>
      <c r="I38" s="130">
        <f>I39</f>
        <v>50</v>
      </c>
    </row>
    <row r="39" spans="1:9" s="75" customFormat="1" ht="30" customHeight="1">
      <c r="A39" s="166"/>
      <c r="B39" s="131" t="s">
        <v>114</v>
      </c>
      <c r="C39" s="127"/>
      <c r="D39" s="127" t="s">
        <v>102</v>
      </c>
      <c r="E39" s="132" t="s">
        <v>216</v>
      </c>
      <c r="F39" s="147" t="s">
        <v>164</v>
      </c>
      <c r="G39" s="133"/>
      <c r="H39" s="138">
        <f>H40</f>
        <v>50</v>
      </c>
      <c r="I39" s="138">
        <f>I41</f>
        <v>50</v>
      </c>
    </row>
    <row r="40" spans="1:9" ht="32.25" customHeight="1">
      <c r="A40" s="165"/>
      <c r="B40" s="144" t="s">
        <v>163</v>
      </c>
      <c r="C40" s="127"/>
      <c r="D40" s="128" t="s">
        <v>102</v>
      </c>
      <c r="E40" s="140" t="s">
        <v>216</v>
      </c>
      <c r="F40" s="148" t="s">
        <v>165</v>
      </c>
      <c r="G40" s="141"/>
      <c r="H40" s="138">
        <f>H41</f>
        <v>50</v>
      </c>
      <c r="I40" s="138">
        <f>I41</f>
        <v>50</v>
      </c>
    </row>
    <row r="41" spans="1:9" ht="16.5" customHeight="1">
      <c r="A41" s="166"/>
      <c r="B41" s="144" t="s">
        <v>163</v>
      </c>
      <c r="C41" s="127"/>
      <c r="D41" s="128" t="s">
        <v>102</v>
      </c>
      <c r="E41" s="140" t="s">
        <v>216</v>
      </c>
      <c r="F41" s="148" t="s">
        <v>166</v>
      </c>
      <c r="G41" s="141"/>
      <c r="H41" s="138">
        <f>H42</f>
        <v>50</v>
      </c>
      <c r="I41" s="138">
        <f>I42</f>
        <v>50</v>
      </c>
    </row>
    <row r="42" spans="1:9" ht="27.75" customHeight="1">
      <c r="A42" s="166"/>
      <c r="B42" s="144" t="s">
        <v>115</v>
      </c>
      <c r="C42" s="127"/>
      <c r="D42" s="128" t="s">
        <v>102</v>
      </c>
      <c r="E42" s="140" t="s">
        <v>216</v>
      </c>
      <c r="F42" s="148" t="s">
        <v>167</v>
      </c>
      <c r="G42" s="141"/>
      <c r="H42" s="138">
        <f>H43</f>
        <v>50</v>
      </c>
      <c r="I42" s="138">
        <f>I43</f>
        <v>50</v>
      </c>
    </row>
    <row r="43" spans="1:9" ht="30.75" customHeight="1">
      <c r="A43" s="166"/>
      <c r="B43" s="144" t="s">
        <v>217</v>
      </c>
      <c r="C43" s="127"/>
      <c r="D43" s="128" t="s">
        <v>102</v>
      </c>
      <c r="E43" s="140" t="s">
        <v>216</v>
      </c>
      <c r="F43" s="148" t="s">
        <v>167</v>
      </c>
      <c r="G43" s="141">
        <v>870</v>
      </c>
      <c r="H43" s="138">
        <v>50</v>
      </c>
      <c r="I43" s="138">
        <v>50</v>
      </c>
    </row>
    <row r="44" spans="1:9" ht="24.75" customHeight="1">
      <c r="A44" s="166"/>
      <c r="B44" s="131" t="s">
        <v>116</v>
      </c>
      <c r="C44" s="136"/>
      <c r="D44" s="127" t="s">
        <v>102</v>
      </c>
      <c r="E44" s="132" t="s">
        <v>208</v>
      </c>
      <c r="F44" s="140"/>
      <c r="G44" s="141"/>
      <c r="H44" s="130">
        <f>H45</f>
        <v>60</v>
      </c>
      <c r="I44" s="130">
        <f>I45</f>
        <v>60</v>
      </c>
    </row>
    <row r="45" spans="1:9" ht="34.5" customHeight="1">
      <c r="A45" s="166"/>
      <c r="B45" s="135" t="s">
        <v>218</v>
      </c>
      <c r="C45" s="128"/>
      <c r="D45" s="127" t="s">
        <v>102</v>
      </c>
      <c r="E45" s="127" t="s">
        <v>208</v>
      </c>
      <c r="F45" s="127" t="s">
        <v>219</v>
      </c>
      <c r="G45" s="133"/>
      <c r="H45" s="130">
        <f aca="true" t="shared" si="1" ref="H45:I48">H46</f>
        <v>60</v>
      </c>
      <c r="I45" s="130">
        <f t="shared" si="1"/>
        <v>60</v>
      </c>
    </row>
    <row r="46" spans="1:9" ht="15.75">
      <c r="A46" s="165"/>
      <c r="B46" s="144" t="s">
        <v>149</v>
      </c>
      <c r="C46" s="146"/>
      <c r="D46" s="128" t="s">
        <v>102</v>
      </c>
      <c r="E46" s="128" t="s">
        <v>208</v>
      </c>
      <c r="F46" s="128" t="s">
        <v>220</v>
      </c>
      <c r="G46" s="129"/>
      <c r="H46" s="138">
        <f t="shared" si="1"/>
        <v>60</v>
      </c>
      <c r="I46" s="138">
        <f t="shared" si="1"/>
        <v>60</v>
      </c>
    </row>
    <row r="47" spans="1:9" ht="15.75">
      <c r="A47" s="166"/>
      <c r="B47" s="144" t="s">
        <v>149</v>
      </c>
      <c r="C47" s="128"/>
      <c r="D47" s="128" t="s">
        <v>102</v>
      </c>
      <c r="E47" s="128" t="s">
        <v>208</v>
      </c>
      <c r="F47" s="128" t="s">
        <v>221</v>
      </c>
      <c r="G47" s="149"/>
      <c r="H47" s="138">
        <f t="shared" si="1"/>
        <v>60</v>
      </c>
      <c r="I47" s="138">
        <f t="shared" si="1"/>
        <v>60</v>
      </c>
    </row>
    <row r="48" spans="1:9" ht="22.5" customHeight="1">
      <c r="A48" s="166"/>
      <c r="B48" s="144" t="s">
        <v>222</v>
      </c>
      <c r="C48" s="128"/>
      <c r="D48" s="128" t="s">
        <v>102</v>
      </c>
      <c r="E48" s="128" t="s">
        <v>208</v>
      </c>
      <c r="F48" s="128" t="s">
        <v>223</v>
      </c>
      <c r="G48" s="129"/>
      <c r="H48" s="138">
        <f t="shared" si="1"/>
        <v>60</v>
      </c>
      <c r="I48" s="138">
        <f t="shared" si="1"/>
        <v>60</v>
      </c>
    </row>
    <row r="49" spans="1:9" ht="26.25" customHeight="1">
      <c r="A49" s="166"/>
      <c r="B49" s="144" t="s">
        <v>107</v>
      </c>
      <c r="C49" s="128"/>
      <c r="D49" s="128" t="s">
        <v>102</v>
      </c>
      <c r="E49" s="128" t="s">
        <v>208</v>
      </c>
      <c r="F49" s="128" t="s">
        <v>223</v>
      </c>
      <c r="G49" s="129">
        <v>240</v>
      </c>
      <c r="H49" s="138">
        <v>60</v>
      </c>
      <c r="I49" s="138">
        <v>60</v>
      </c>
    </row>
    <row r="50" spans="1:9" ht="15.75">
      <c r="A50" s="166"/>
      <c r="B50" s="131" t="s">
        <v>168</v>
      </c>
      <c r="C50" s="127"/>
      <c r="D50" s="132" t="s">
        <v>224</v>
      </c>
      <c r="E50" s="132"/>
      <c r="F50" s="132"/>
      <c r="G50" s="133"/>
      <c r="H50" s="134">
        <f aca="true" t="shared" si="2" ref="H50:I55">H51</f>
        <v>125.4</v>
      </c>
      <c r="I50" s="130">
        <f t="shared" si="2"/>
        <v>125.4</v>
      </c>
    </row>
    <row r="51" spans="1:9" ht="15.75">
      <c r="A51" s="165">
        <v>2</v>
      </c>
      <c r="B51" s="131" t="s">
        <v>225</v>
      </c>
      <c r="C51" s="128"/>
      <c r="D51" s="127" t="s">
        <v>224</v>
      </c>
      <c r="E51" s="127" t="s">
        <v>117</v>
      </c>
      <c r="F51" s="127"/>
      <c r="G51" s="127"/>
      <c r="H51" s="130">
        <f t="shared" si="2"/>
        <v>125.4</v>
      </c>
      <c r="I51" s="134">
        <f t="shared" si="2"/>
        <v>125.4</v>
      </c>
    </row>
    <row r="52" spans="1:9" ht="47.25">
      <c r="A52" s="165"/>
      <c r="B52" s="131" t="s">
        <v>114</v>
      </c>
      <c r="C52" s="128"/>
      <c r="D52" s="127" t="s">
        <v>224</v>
      </c>
      <c r="E52" s="127" t="s">
        <v>117</v>
      </c>
      <c r="F52" s="147" t="s">
        <v>169</v>
      </c>
      <c r="G52" s="127"/>
      <c r="H52" s="130">
        <f t="shared" si="2"/>
        <v>125.4</v>
      </c>
      <c r="I52" s="130">
        <f t="shared" si="2"/>
        <v>125.4</v>
      </c>
    </row>
    <row r="53" spans="1:9" ht="15.75">
      <c r="A53" s="165"/>
      <c r="B53" s="137" t="s">
        <v>163</v>
      </c>
      <c r="C53" s="127"/>
      <c r="D53" s="128" t="s">
        <v>224</v>
      </c>
      <c r="E53" s="128" t="s">
        <v>117</v>
      </c>
      <c r="F53" s="148" t="s">
        <v>165</v>
      </c>
      <c r="G53" s="128"/>
      <c r="H53" s="138">
        <f t="shared" si="2"/>
        <v>125.4</v>
      </c>
      <c r="I53" s="138">
        <f t="shared" si="2"/>
        <v>125.4</v>
      </c>
    </row>
    <row r="54" spans="1:9" ht="15.75">
      <c r="A54" s="166"/>
      <c r="B54" s="137" t="s">
        <v>163</v>
      </c>
      <c r="C54" s="127"/>
      <c r="D54" s="128" t="s">
        <v>224</v>
      </c>
      <c r="E54" s="128" t="s">
        <v>117</v>
      </c>
      <c r="F54" s="150" t="s">
        <v>166</v>
      </c>
      <c r="G54" s="151"/>
      <c r="H54" s="138">
        <f t="shared" si="2"/>
        <v>125.4</v>
      </c>
      <c r="I54" s="138">
        <f t="shared" si="2"/>
        <v>125.4</v>
      </c>
    </row>
    <row r="55" spans="1:9" ht="15.75" customHeight="1">
      <c r="A55" s="166"/>
      <c r="B55" s="152" t="s">
        <v>226</v>
      </c>
      <c r="C55" s="127"/>
      <c r="D55" s="128" t="s">
        <v>224</v>
      </c>
      <c r="E55" s="128" t="s">
        <v>117</v>
      </c>
      <c r="F55" s="150" t="s">
        <v>227</v>
      </c>
      <c r="G55" s="128"/>
      <c r="H55" s="138">
        <f t="shared" si="2"/>
        <v>125.4</v>
      </c>
      <c r="I55" s="138">
        <f t="shared" si="2"/>
        <v>125.4</v>
      </c>
    </row>
    <row r="56" spans="1:9" ht="31.5">
      <c r="A56" s="166"/>
      <c r="B56" s="144" t="s">
        <v>106</v>
      </c>
      <c r="C56" s="127"/>
      <c r="D56" s="128" t="s">
        <v>224</v>
      </c>
      <c r="E56" s="128" t="s">
        <v>117</v>
      </c>
      <c r="F56" s="150" t="s">
        <v>227</v>
      </c>
      <c r="G56" s="128" t="s">
        <v>109</v>
      </c>
      <c r="H56" s="138">
        <v>125.4</v>
      </c>
      <c r="I56" s="138">
        <v>125.4</v>
      </c>
    </row>
    <row r="57" spans="1:9" ht="29.25" customHeight="1">
      <c r="A57" s="166"/>
      <c r="B57" s="131" t="s">
        <v>170</v>
      </c>
      <c r="C57" s="127"/>
      <c r="D57" s="132" t="s">
        <v>118</v>
      </c>
      <c r="E57" s="132"/>
      <c r="F57" s="132"/>
      <c r="G57" s="133"/>
      <c r="H57" s="134">
        <f>H58+H66</f>
        <v>61</v>
      </c>
      <c r="I57" s="134">
        <f>I58+I66</f>
        <v>61</v>
      </c>
    </row>
    <row r="58" spans="1:9" ht="31.5">
      <c r="A58" s="165">
        <v>3</v>
      </c>
      <c r="B58" s="135" t="s">
        <v>171</v>
      </c>
      <c r="C58" s="127"/>
      <c r="D58" s="127" t="s">
        <v>118</v>
      </c>
      <c r="E58" s="127" t="s">
        <v>119</v>
      </c>
      <c r="F58" s="127"/>
      <c r="G58" s="143"/>
      <c r="H58" s="130">
        <f>H59</f>
        <v>60</v>
      </c>
      <c r="I58" s="134">
        <f>I59</f>
        <v>60</v>
      </c>
    </row>
    <row r="59" spans="1:9" ht="47.25">
      <c r="A59" s="165"/>
      <c r="B59" s="131" t="s">
        <v>188</v>
      </c>
      <c r="C59" s="140"/>
      <c r="D59" s="127" t="s">
        <v>118</v>
      </c>
      <c r="E59" s="127" t="s">
        <v>119</v>
      </c>
      <c r="F59" s="127" t="s">
        <v>189</v>
      </c>
      <c r="G59" s="136"/>
      <c r="H59" s="138">
        <f>H60+H63</f>
        <v>60</v>
      </c>
      <c r="I59" s="138">
        <f>I60+I63</f>
        <v>60</v>
      </c>
    </row>
    <row r="60" spans="1:9" ht="15.75">
      <c r="A60" s="165"/>
      <c r="B60" s="152" t="s">
        <v>228</v>
      </c>
      <c r="C60" s="140"/>
      <c r="D60" s="128" t="s">
        <v>118</v>
      </c>
      <c r="E60" s="128" t="s">
        <v>119</v>
      </c>
      <c r="F60" s="128" t="s">
        <v>330</v>
      </c>
      <c r="G60" s="146"/>
      <c r="H60" s="138">
        <v>55</v>
      </c>
      <c r="I60" s="138">
        <v>55</v>
      </c>
    </row>
    <row r="61" spans="1:9" ht="15.75">
      <c r="A61" s="165"/>
      <c r="B61" s="144" t="s">
        <v>120</v>
      </c>
      <c r="C61" s="140"/>
      <c r="D61" s="128" t="s">
        <v>118</v>
      </c>
      <c r="E61" s="128" t="s">
        <v>119</v>
      </c>
      <c r="F61" s="128" t="s">
        <v>331</v>
      </c>
      <c r="G61" s="128"/>
      <c r="H61" s="138">
        <v>55</v>
      </c>
      <c r="I61" s="138">
        <v>55</v>
      </c>
    </row>
    <row r="62" spans="1:9" ht="15" customHeight="1">
      <c r="A62" s="165"/>
      <c r="B62" s="137" t="s">
        <v>107</v>
      </c>
      <c r="C62" s="140"/>
      <c r="D62" s="128" t="s">
        <v>118</v>
      </c>
      <c r="E62" s="128" t="s">
        <v>119</v>
      </c>
      <c r="F62" s="128" t="s">
        <v>331</v>
      </c>
      <c r="G62" s="128" t="s">
        <v>123</v>
      </c>
      <c r="H62" s="138">
        <v>55</v>
      </c>
      <c r="I62" s="138">
        <v>55</v>
      </c>
    </row>
    <row r="63" spans="1:9" ht="47.25">
      <c r="A63" s="165"/>
      <c r="B63" s="152" t="s">
        <v>229</v>
      </c>
      <c r="C63" s="140"/>
      <c r="D63" s="128" t="s">
        <v>118</v>
      </c>
      <c r="E63" s="128" t="s">
        <v>119</v>
      </c>
      <c r="F63" s="128" t="s">
        <v>332</v>
      </c>
      <c r="G63" s="128"/>
      <c r="H63" s="138">
        <v>5</v>
      </c>
      <c r="I63" s="138">
        <v>5</v>
      </c>
    </row>
    <row r="64" spans="1:9" ht="63">
      <c r="A64" s="165"/>
      <c r="B64" s="144" t="s">
        <v>190</v>
      </c>
      <c r="C64" s="140"/>
      <c r="D64" s="128" t="s">
        <v>118</v>
      </c>
      <c r="E64" s="128" t="s">
        <v>119</v>
      </c>
      <c r="F64" s="128" t="s">
        <v>333</v>
      </c>
      <c r="G64" s="149"/>
      <c r="H64" s="138">
        <v>5</v>
      </c>
      <c r="I64" s="138">
        <v>5</v>
      </c>
    </row>
    <row r="65" spans="1:9" ht="31.5">
      <c r="A65" s="165"/>
      <c r="B65" s="137" t="s">
        <v>107</v>
      </c>
      <c r="C65" s="140"/>
      <c r="D65" s="128" t="s">
        <v>118</v>
      </c>
      <c r="E65" s="128" t="s">
        <v>119</v>
      </c>
      <c r="F65" s="128" t="s">
        <v>333</v>
      </c>
      <c r="G65" s="128" t="s">
        <v>123</v>
      </c>
      <c r="H65" s="138">
        <v>5</v>
      </c>
      <c r="I65" s="138">
        <v>5</v>
      </c>
    </row>
    <row r="66" spans="1:9" ht="31.5">
      <c r="A66" s="165"/>
      <c r="B66" s="137" t="s">
        <v>311</v>
      </c>
      <c r="C66" s="140"/>
      <c r="D66" s="127" t="s">
        <v>118</v>
      </c>
      <c r="E66" s="127" t="s">
        <v>255</v>
      </c>
      <c r="F66" s="127"/>
      <c r="G66" s="127"/>
      <c r="H66" s="130">
        <f aca="true" t="shared" si="3" ref="H66:I68">H67</f>
        <v>1</v>
      </c>
      <c r="I66" s="130">
        <f t="shared" si="3"/>
        <v>1</v>
      </c>
    </row>
    <row r="67" spans="1:9" ht="15.75">
      <c r="A67" s="165"/>
      <c r="B67" s="137" t="s">
        <v>149</v>
      </c>
      <c r="C67" s="140"/>
      <c r="D67" s="127" t="s">
        <v>118</v>
      </c>
      <c r="E67" s="127" t="s">
        <v>255</v>
      </c>
      <c r="F67" s="127" t="s">
        <v>161</v>
      </c>
      <c r="G67" s="128"/>
      <c r="H67" s="130">
        <f t="shared" si="3"/>
        <v>1</v>
      </c>
      <c r="I67" s="130">
        <f t="shared" si="3"/>
        <v>1</v>
      </c>
    </row>
    <row r="68" spans="1:9" ht="63">
      <c r="A68" s="165"/>
      <c r="B68" s="137" t="s">
        <v>157</v>
      </c>
      <c r="C68" s="140"/>
      <c r="D68" s="128" t="s">
        <v>118</v>
      </c>
      <c r="E68" s="128" t="s">
        <v>255</v>
      </c>
      <c r="F68" s="128" t="s">
        <v>156</v>
      </c>
      <c r="G68" s="128"/>
      <c r="H68" s="138">
        <f t="shared" si="3"/>
        <v>1</v>
      </c>
      <c r="I68" s="138">
        <f t="shared" si="3"/>
        <v>1</v>
      </c>
    </row>
    <row r="69" spans="1:9" ht="31.5">
      <c r="A69" s="165"/>
      <c r="B69" s="137" t="s">
        <v>107</v>
      </c>
      <c r="C69" s="140"/>
      <c r="D69" s="128" t="s">
        <v>118</v>
      </c>
      <c r="E69" s="128" t="s">
        <v>255</v>
      </c>
      <c r="F69" s="128" t="s">
        <v>156</v>
      </c>
      <c r="G69" s="128">
        <v>240</v>
      </c>
      <c r="H69" s="138">
        <v>1</v>
      </c>
      <c r="I69" s="138">
        <v>1</v>
      </c>
    </row>
    <row r="70" spans="1:9" ht="15.75">
      <c r="A70" s="165"/>
      <c r="B70" s="131" t="s">
        <v>121</v>
      </c>
      <c r="C70" s="127"/>
      <c r="D70" s="132" t="s">
        <v>233</v>
      </c>
      <c r="E70" s="132"/>
      <c r="F70" s="132"/>
      <c r="G70" s="133"/>
      <c r="H70" s="134">
        <f>H71+H78</f>
        <v>1620.2040000000002</v>
      </c>
      <c r="I70" s="134">
        <f>I71+I78</f>
        <v>1594.74</v>
      </c>
    </row>
    <row r="71" spans="1:9" ht="15.75">
      <c r="A71" s="165">
        <v>4</v>
      </c>
      <c r="B71" s="131" t="s">
        <v>122</v>
      </c>
      <c r="C71" s="127"/>
      <c r="D71" s="127" t="s">
        <v>233</v>
      </c>
      <c r="E71" s="127" t="s">
        <v>234</v>
      </c>
      <c r="F71" s="132"/>
      <c r="G71" s="133"/>
      <c r="H71" s="134">
        <f>H72</f>
        <v>1535.9</v>
      </c>
      <c r="I71" s="134">
        <f>I72</f>
        <v>1551.3</v>
      </c>
    </row>
    <row r="72" spans="1:9" ht="47.25">
      <c r="A72" s="165"/>
      <c r="B72" s="131" t="s">
        <v>191</v>
      </c>
      <c r="C72" s="132"/>
      <c r="D72" s="127" t="s">
        <v>233</v>
      </c>
      <c r="E72" s="127" t="s">
        <v>234</v>
      </c>
      <c r="F72" s="127" t="s">
        <v>172</v>
      </c>
      <c r="G72" s="136"/>
      <c r="H72" s="130">
        <f>H73</f>
        <v>1535.9</v>
      </c>
      <c r="I72" s="130">
        <f>I73</f>
        <v>1551.3</v>
      </c>
    </row>
    <row r="73" spans="1:9" ht="63">
      <c r="A73" s="165"/>
      <c r="B73" s="152" t="s">
        <v>235</v>
      </c>
      <c r="C73" s="140"/>
      <c r="D73" s="128" t="s">
        <v>233</v>
      </c>
      <c r="E73" s="128" t="s">
        <v>234</v>
      </c>
      <c r="F73" s="128" t="s">
        <v>337</v>
      </c>
      <c r="G73" s="146"/>
      <c r="H73" s="138">
        <f>H74+H76</f>
        <v>1535.9</v>
      </c>
      <c r="I73" s="138">
        <f>I74+I76</f>
        <v>1551.3</v>
      </c>
    </row>
    <row r="74" spans="1:9" ht="15.75">
      <c r="A74" s="166"/>
      <c r="B74" s="144" t="s">
        <v>237</v>
      </c>
      <c r="C74" s="140"/>
      <c r="D74" s="128" t="s">
        <v>233</v>
      </c>
      <c r="E74" s="128" t="s">
        <v>234</v>
      </c>
      <c r="F74" s="128" t="s">
        <v>334</v>
      </c>
      <c r="G74" s="149"/>
      <c r="H74" s="138">
        <f>H75</f>
        <v>297.008</v>
      </c>
      <c r="I74" s="138">
        <f>I75</f>
        <v>297.008</v>
      </c>
    </row>
    <row r="75" spans="1:9" ht="31.5">
      <c r="A75" s="166"/>
      <c r="B75" s="137" t="s">
        <v>107</v>
      </c>
      <c r="C75" s="140"/>
      <c r="D75" s="128" t="s">
        <v>233</v>
      </c>
      <c r="E75" s="128" t="s">
        <v>234</v>
      </c>
      <c r="F75" s="128" t="s">
        <v>334</v>
      </c>
      <c r="G75" s="128" t="s">
        <v>123</v>
      </c>
      <c r="H75" s="138">
        <v>297.008</v>
      </c>
      <c r="I75" s="138">
        <v>297.008</v>
      </c>
    </row>
    <row r="76" spans="1:9" ht="31.5">
      <c r="A76" s="166"/>
      <c r="B76" s="144" t="s">
        <v>238</v>
      </c>
      <c r="C76" s="140"/>
      <c r="D76" s="128" t="s">
        <v>233</v>
      </c>
      <c r="E76" s="128" t="s">
        <v>234</v>
      </c>
      <c r="F76" s="148" t="s">
        <v>335</v>
      </c>
      <c r="G76" s="149"/>
      <c r="H76" s="138">
        <f>H77</f>
        <v>1238.892</v>
      </c>
      <c r="I76" s="138">
        <f>I77</f>
        <v>1254.292</v>
      </c>
    </row>
    <row r="77" spans="1:9" ht="31.5">
      <c r="A77" s="165"/>
      <c r="B77" s="137" t="s">
        <v>107</v>
      </c>
      <c r="C77" s="140"/>
      <c r="D77" s="128" t="s">
        <v>233</v>
      </c>
      <c r="E77" s="128" t="s">
        <v>234</v>
      </c>
      <c r="F77" s="148" t="s">
        <v>335</v>
      </c>
      <c r="G77" s="128" t="s">
        <v>123</v>
      </c>
      <c r="H77" s="138">
        <v>1238.892</v>
      </c>
      <c r="I77" s="155">
        <v>1254.292</v>
      </c>
    </row>
    <row r="78" spans="1:9" ht="15.75">
      <c r="A78" s="165">
        <v>5</v>
      </c>
      <c r="B78" s="131" t="s">
        <v>239</v>
      </c>
      <c r="C78" s="127"/>
      <c r="D78" s="127" t="s">
        <v>233</v>
      </c>
      <c r="E78" s="127" t="s">
        <v>240</v>
      </c>
      <c r="F78" s="132"/>
      <c r="G78" s="133"/>
      <c r="H78" s="134">
        <f aca="true" t="shared" si="4" ref="H78:I80">H79</f>
        <v>84.304</v>
      </c>
      <c r="I78" s="130">
        <f t="shared" si="4"/>
        <v>43.44</v>
      </c>
    </row>
    <row r="79" spans="1:9" ht="47.25">
      <c r="A79" s="166"/>
      <c r="B79" s="156" t="s">
        <v>114</v>
      </c>
      <c r="C79" s="154"/>
      <c r="D79" s="157" t="s">
        <v>233</v>
      </c>
      <c r="E79" s="157" t="s">
        <v>240</v>
      </c>
      <c r="F79" s="158" t="s">
        <v>169</v>
      </c>
      <c r="G79" s="157"/>
      <c r="H79" s="130">
        <f t="shared" si="4"/>
        <v>84.304</v>
      </c>
      <c r="I79" s="130">
        <f t="shared" si="4"/>
        <v>43.44</v>
      </c>
    </row>
    <row r="80" spans="1:9" ht="15.75">
      <c r="A80" s="166"/>
      <c r="B80" s="144" t="s">
        <v>149</v>
      </c>
      <c r="C80" s="154"/>
      <c r="D80" s="128" t="s">
        <v>233</v>
      </c>
      <c r="E80" s="128" t="s">
        <v>240</v>
      </c>
      <c r="F80" s="148" t="s">
        <v>165</v>
      </c>
      <c r="G80" s="157"/>
      <c r="H80" s="138">
        <f t="shared" si="4"/>
        <v>84.304</v>
      </c>
      <c r="I80" s="138">
        <f t="shared" si="4"/>
        <v>43.44</v>
      </c>
    </row>
    <row r="81" spans="1:9" ht="15.75">
      <c r="A81" s="166"/>
      <c r="B81" s="144" t="s">
        <v>149</v>
      </c>
      <c r="C81" s="132"/>
      <c r="D81" s="128" t="s">
        <v>233</v>
      </c>
      <c r="E81" s="128" t="s">
        <v>240</v>
      </c>
      <c r="F81" s="148" t="s">
        <v>166</v>
      </c>
      <c r="G81" s="129"/>
      <c r="H81" s="138">
        <f>H82</f>
        <v>84.304</v>
      </c>
      <c r="I81" s="138">
        <f>I83</f>
        <v>43.44</v>
      </c>
    </row>
    <row r="82" spans="1:9" ht="15.75">
      <c r="A82" s="166"/>
      <c r="B82" s="144" t="s">
        <v>174</v>
      </c>
      <c r="C82" s="140"/>
      <c r="D82" s="128" t="s">
        <v>233</v>
      </c>
      <c r="E82" s="128" t="s">
        <v>240</v>
      </c>
      <c r="F82" s="128" t="s">
        <v>241</v>
      </c>
      <c r="G82" s="129"/>
      <c r="H82" s="138">
        <f>H83</f>
        <v>84.304</v>
      </c>
      <c r="I82" s="138">
        <f>I83</f>
        <v>43.44</v>
      </c>
    </row>
    <row r="83" spans="1:9" ht="31.5">
      <c r="A83" s="166"/>
      <c r="B83" s="137" t="s">
        <v>107</v>
      </c>
      <c r="C83" s="140"/>
      <c r="D83" s="128" t="s">
        <v>233</v>
      </c>
      <c r="E83" s="128" t="s">
        <v>240</v>
      </c>
      <c r="F83" s="128" t="s">
        <v>173</v>
      </c>
      <c r="G83" s="129">
        <v>240</v>
      </c>
      <c r="H83" s="138">
        <v>84.304</v>
      </c>
      <c r="I83" s="138">
        <v>43.44</v>
      </c>
    </row>
    <row r="84" spans="1:9" ht="15.75">
      <c r="A84" s="165"/>
      <c r="B84" s="131" t="s">
        <v>124</v>
      </c>
      <c r="C84" s="127"/>
      <c r="D84" s="132" t="s">
        <v>125</v>
      </c>
      <c r="E84" s="132"/>
      <c r="F84" s="132" t="s">
        <v>126</v>
      </c>
      <c r="G84" s="133" t="s">
        <v>126</v>
      </c>
      <c r="H84" s="134">
        <f>H86+H91+H97</f>
        <v>3416.475</v>
      </c>
      <c r="I84" s="134">
        <f>I85+I91+I97</f>
        <v>3612.475</v>
      </c>
    </row>
    <row r="85" spans="1:9" ht="15.75">
      <c r="A85" s="165">
        <v>6</v>
      </c>
      <c r="B85" s="131" t="s">
        <v>127</v>
      </c>
      <c r="C85" s="127"/>
      <c r="D85" s="127" t="s">
        <v>125</v>
      </c>
      <c r="E85" s="127" t="s">
        <v>128</v>
      </c>
      <c r="F85" s="132"/>
      <c r="G85" s="133"/>
      <c r="H85" s="134">
        <f aca="true" t="shared" si="5" ref="H85:I87">H86</f>
        <v>196</v>
      </c>
      <c r="I85" s="130">
        <f t="shared" si="5"/>
        <v>196</v>
      </c>
    </row>
    <row r="86" spans="1:9" ht="47.25">
      <c r="A86" s="165"/>
      <c r="B86" s="131" t="s">
        <v>114</v>
      </c>
      <c r="C86" s="140"/>
      <c r="D86" s="132" t="s">
        <v>125</v>
      </c>
      <c r="E86" s="127" t="s">
        <v>128</v>
      </c>
      <c r="F86" s="147" t="s">
        <v>169</v>
      </c>
      <c r="G86" s="133"/>
      <c r="H86" s="130">
        <f t="shared" si="5"/>
        <v>196</v>
      </c>
      <c r="I86" s="134">
        <f t="shared" si="5"/>
        <v>196</v>
      </c>
    </row>
    <row r="87" spans="1:9" ht="15.75">
      <c r="A87" s="165"/>
      <c r="B87" s="144" t="s">
        <v>149</v>
      </c>
      <c r="C87" s="140"/>
      <c r="D87" s="140" t="s">
        <v>125</v>
      </c>
      <c r="E87" s="128" t="s">
        <v>128</v>
      </c>
      <c r="F87" s="148" t="s">
        <v>165</v>
      </c>
      <c r="G87" s="133"/>
      <c r="H87" s="138">
        <f t="shared" si="5"/>
        <v>196</v>
      </c>
      <c r="I87" s="155">
        <f t="shared" si="5"/>
        <v>196</v>
      </c>
    </row>
    <row r="88" spans="1:9" ht="15.75">
      <c r="A88" s="165"/>
      <c r="B88" s="144" t="s">
        <v>149</v>
      </c>
      <c r="C88" s="140"/>
      <c r="D88" s="140" t="s">
        <v>125</v>
      </c>
      <c r="E88" s="128" t="s">
        <v>128</v>
      </c>
      <c r="F88" s="148" t="s">
        <v>166</v>
      </c>
      <c r="G88" s="141"/>
      <c r="H88" s="138">
        <f>H89</f>
        <v>196</v>
      </c>
      <c r="I88" s="155">
        <f>I89</f>
        <v>196</v>
      </c>
    </row>
    <row r="89" spans="1:9" ht="15.75">
      <c r="A89" s="165"/>
      <c r="B89" s="137" t="s">
        <v>129</v>
      </c>
      <c r="C89" s="140"/>
      <c r="D89" s="140" t="s">
        <v>125</v>
      </c>
      <c r="E89" s="128" t="s">
        <v>128</v>
      </c>
      <c r="F89" s="140" t="s">
        <v>251</v>
      </c>
      <c r="G89" s="141"/>
      <c r="H89" s="138">
        <v>196</v>
      </c>
      <c r="I89" s="155">
        <v>196</v>
      </c>
    </row>
    <row r="90" spans="1:9" ht="31.5">
      <c r="A90" s="165"/>
      <c r="B90" s="137" t="s">
        <v>107</v>
      </c>
      <c r="C90" s="140"/>
      <c r="D90" s="140" t="s">
        <v>125</v>
      </c>
      <c r="E90" s="128" t="s">
        <v>128</v>
      </c>
      <c r="F90" s="140" t="s">
        <v>251</v>
      </c>
      <c r="G90" s="141">
        <v>240</v>
      </c>
      <c r="H90" s="138">
        <v>196</v>
      </c>
      <c r="I90" s="155">
        <v>196</v>
      </c>
    </row>
    <row r="91" spans="1:9" ht="15.75">
      <c r="A91" s="167">
        <v>7</v>
      </c>
      <c r="B91" s="131" t="s">
        <v>130</v>
      </c>
      <c r="C91" s="127"/>
      <c r="D91" s="127" t="s">
        <v>125</v>
      </c>
      <c r="E91" s="127" t="s">
        <v>131</v>
      </c>
      <c r="F91" s="132"/>
      <c r="G91" s="133"/>
      <c r="H91" s="134">
        <f aca="true" t="shared" si="6" ref="H91:I95">H92</f>
        <v>949.75</v>
      </c>
      <c r="I91" s="134">
        <f t="shared" si="6"/>
        <v>949.75</v>
      </c>
    </row>
    <row r="92" spans="1:9" ht="47.25">
      <c r="A92" s="165"/>
      <c r="B92" s="131" t="s">
        <v>114</v>
      </c>
      <c r="C92" s="140"/>
      <c r="D92" s="132" t="s">
        <v>125</v>
      </c>
      <c r="E92" s="132" t="s">
        <v>131</v>
      </c>
      <c r="F92" s="147" t="s">
        <v>169</v>
      </c>
      <c r="G92" s="143"/>
      <c r="H92" s="130">
        <f t="shared" si="6"/>
        <v>949.75</v>
      </c>
      <c r="I92" s="134">
        <f t="shared" si="6"/>
        <v>949.75</v>
      </c>
    </row>
    <row r="93" spans="1:9" ht="15.75">
      <c r="A93" s="165"/>
      <c r="B93" s="144" t="s">
        <v>163</v>
      </c>
      <c r="C93" s="140"/>
      <c r="D93" s="140" t="s">
        <v>125</v>
      </c>
      <c r="E93" s="140" t="s">
        <v>131</v>
      </c>
      <c r="F93" s="148" t="s">
        <v>165</v>
      </c>
      <c r="G93" s="143"/>
      <c r="H93" s="155">
        <f t="shared" si="6"/>
        <v>949.75</v>
      </c>
      <c r="I93" s="159">
        <f t="shared" si="6"/>
        <v>949.75</v>
      </c>
    </row>
    <row r="94" spans="1:9" ht="15.75">
      <c r="A94" s="165"/>
      <c r="B94" s="144" t="s">
        <v>163</v>
      </c>
      <c r="C94" s="140"/>
      <c r="D94" s="140" t="s">
        <v>125</v>
      </c>
      <c r="E94" s="140" t="s">
        <v>131</v>
      </c>
      <c r="F94" s="148" t="s">
        <v>166</v>
      </c>
      <c r="G94" s="141"/>
      <c r="H94" s="155">
        <f t="shared" si="6"/>
        <v>949.75</v>
      </c>
      <c r="I94" s="155">
        <f t="shared" si="6"/>
        <v>949.75</v>
      </c>
    </row>
    <row r="95" spans="1:9" ht="15.75">
      <c r="A95" s="165"/>
      <c r="B95" s="137" t="s">
        <v>129</v>
      </c>
      <c r="C95" s="140"/>
      <c r="D95" s="140" t="s">
        <v>125</v>
      </c>
      <c r="E95" s="140" t="s">
        <v>131</v>
      </c>
      <c r="F95" s="148" t="s">
        <v>175</v>
      </c>
      <c r="G95" s="141"/>
      <c r="H95" s="155">
        <f t="shared" si="6"/>
        <v>949.75</v>
      </c>
      <c r="I95" s="155">
        <f t="shared" si="6"/>
        <v>949.75</v>
      </c>
    </row>
    <row r="96" spans="1:9" ht="31.5">
      <c r="A96" s="165"/>
      <c r="B96" s="137" t="s">
        <v>107</v>
      </c>
      <c r="C96" s="140"/>
      <c r="D96" s="140" t="s">
        <v>125</v>
      </c>
      <c r="E96" s="140" t="s">
        <v>131</v>
      </c>
      <c r="F96" s="148" t="s">
        <v>175</v>
      </c>
      <c r="G96" s="141">
        <v>240</v>
      </c>
      <c r="H96" s="155">
        <v>949.75</v>
      </c>
      <c r="I96" s="155">
        <v>949.75</v>
      </c>
    </row>
    <row r="97" spans="1:9" ht="15.75">
      <c r="A97" s="165">
        <v>8</v>
      </c>
      <c r="B97" s="131" t="s">
        <v>132</v>
      </c>
      <c r="C97" s="127"/>
      <c r="D97" s="127" t="s">
        <v>125</v>
      </c>
      <c r="E97" s="127" t="s">
        <v>133</v>
      </c>
      <c r="F97" s="132"/>
      <c r="G97" s="133"/>
      <c r="H97" s="134">
        <f>H98+H104</f>
        <v>2270.725</v>
      </c>
      <c r="I97" s="134">
        <f>I98+I104</f>
        <v>2466.725</v>
      </c>
    </row>
    <row r="98" spans="1:9" ht="47.25">
      <c r="A98" s="165"/>
      <c r="B98" s="131" t="s">
        <v>176</v>
      </c>
      <c r="C98" s="140"/>
      <c r="D98" s="132" t="s">
        <v>125</v>
      </c>
      <c r="E98" s="132" t="s">
        <v>133</v>
      </c>
      <c r="F98" s="147" t="s">
        <v>230</v>
      </c>
      <c r="G98" s="143"/>
      <c r="H98" s="134">
        <f>H99+H102</f>
        <v>334.725</v>
      </c>
      <c r="I98" s="134">
        <f>I99+I102</f>
        <v>334.725</v>
      </c>
    </row>
    <row r="99" spans="1:9" ht="31.5">
      <c r="A99" s="165"/>
      <c r="B99" s="144" t="s">
        <v>178</v>
      </c>
      <c r="C99" s="140"/>
      <c r="D99" s="140" t="s">
        <v>125</v>
      </c>
      <c r="E99" s="140" t="s">
        <v>133</v>
      </c>
      <c r="F99" s="148" t="s">
        <v>177</v>
      </c>
      <c r="G99" s="129"/>
      <c r="H99" s="155">
        <f>H100</f>
        <v>133.89</v>
      </c>
      <c r="I99" s="155">
        <f>I100</f>
        <v>133.89</v>
      </c>
    </row>
    <row r="100" spans="1:9" ht="24" customHeight="1">
      <c r="A100" s="165"/>
      <c r="B100" s="137" t="s">
        <v>193</v>
      </c>
      <c r="C100" s="140"/>
      <c r="D100" s="140" t="s">
        <v>125</v>
      </c>
      <c r="E100" s="140" t="s">
        <v>133</v>
      </c>
      <c r="F100" s="148" t="s">
        <v>231</v>
      </c>
      <c r="G100" s="149"/>
      <c r="H100" s="155">
        <f>H101</f>
        <v>133.89</v>
      </c>
      <c r="I100" s="155">
        <f>I101</f>
        <v>133.89</v>
      </c>
    </row>
    <row r="101" spans="1:9" ht="31.5">
      <c r="A101" s="165"/>
      <c r="B101" s="137" t="s">
        <v>107</v>
      </c>
      <c r="C101" s="140"/>
      <c r="D101" s="140" t="s">
        <v>125</v>
      </c>
      <c r="E101" s="140" t="s">
        <v>133</v>
      </c>
      <c r="F101" s="148" t="s">
        <v>231</v>
      </c>
      <c r="G101" s="129">
        <v>240</v>
      </c>
      <c r="H101" s="155">
        <v>133.89</v>
      </c>
      <c r="I101" s="155">
        <v>133.89</v>
      </c>
    </row>
    <row r="102" spans="1:9" ht="31.5">
      <c r="A102" s="165"/>
      <c r="B102" s="137" t="s">
        <v>242</v>
      </c>
      <c r="C102" s="140"/>
      <c r="D102" s="154" t="s">
        <v>125</v>
      </c>
      <c r="E102" s="154" t="s">
        <v>133</v>
      </c>
      <c r="F102" s="150" t="s">
        <v>232</v>
      </c>
      <c r="G102" s="149"/>
      <c r="H102" s="159">
        <f>H103</f>
        <v>200.835</v>
      </c>
      <c r="I102" s="155">
        <f>I103</f>
        <v>200.835</v>
      </c>
    </row>
    <row r="103" spans="1:9" ht="31.5">
      <c r="A103" s="165"/>
      <c r="B103" s="137" t="s">
        <v>107</v>
      </c>
      <c r="C103" s="140"/>
      <c r="D103" s="140" t="s">
        <v>125</v>
      </c>
      <c r="E103" s="140" t="s">
        <v>133</v>
      </c>
      <c r="F103" s="148" t="s">
        <v>232</v>
      </c>
      <c r="G103" s="129">
        <v>240</v>
      </c>
      <c r="H103" s="155">
        <v>200.835</v>
      </c>
      <c r="I103" s="155">
        <v>200.835</v>
      </c>
    </row>
    <row r="104" spans="1:9" ht="47.25">
      <c r="A104" s="165"/>
      <c r="B104" s="131" t="s">
        <v>114</v>
      </c>
      <c r="C104" s="140"/>
      <c r="D104" s="132" t="s">
        <v>125</v>
      </c>
      <c r="E104" s="132" t="s">
        <v>133</v>
      </c>
      <c r="F104" s="147" t="s">
        <v>169</v>
      </c>
      <c r="G104" s="143"/>
      <c r="H104" s="134">
        <f>H105</f>
        <v>1936</v>
      </c>
      <c r="I104" s="134">
        <f>I105</f>
        <v>2132</v>
      </c>
    </row>
    <row r="105" spans="1:9" ht="15.75">
      <c r="A105" s="165"/>
      <c r="B105" s="144" t="s">
        <v>163</v>
      </c>
      <c r="C105" s="140"/>
      <c r="D105" s="140" t="s">
        <v>125</v>
      </c>
      <c r="E105" s="140" t="s">
        <v>133</v>
      </c>
      <c r="F105" s="148" t="s">
        <v>165</v>
      </c>
      <c r="G105" s="143"/>
      <c r="H105" s="155">
        <f>H106</f>
        <v>1936</v>
      </c>
      <c r="I105" s="155">
        <f>I106</f>
        <v>2132</v>
      </c>
    </row>
    <row r="106" spans="1:9" ht="15.75">
      <c r="A106" s="165"/>
      <c r="B106" s="144" t="s">
        <v>163</v>
      </c>
      <c r="C106" s="140"/>
      <c r="D106" s="140" t="s">
        <v>125</v>
      </c>
      <c r="E106" s="140" t="s">
        <v>133</v>
      </c>
      <c r="F106" s="148" t="s">
        <v>166</v>
      </c>
      <c r="G106" s="141"/>
      <c r="H106" s="155">
        <f>H107+H110</f>
        <v>1936</v>
      </c>
      <c r="I106" s="155">
        <f>I107+I110</f>
        <v>2132</v>
      </c>
    </row>
    <row r="107" spans="1:9" ht="47.25">
      <c r="A107" s="165"/>
      <c r="B107" s="144" t="s">
        <v>181</v>
      </c>
      <c r="C107" s="140"/>
      <c r="D107" s="140" t="s">
        <v>125</v>
      </c>
      <c r="E107" s="140" t="s">
        <v>133</v>
      </c>
      <c r="F107" s="148" t="s">
        <v>179</v>
      </c>
      <c r="G107" s="149"/>
      <c r="H107" s="155">
        <f>H108+H109</f>
        <v>1636</v>
      </c>
      <c r="I107" s="155">
        <f>I108</f>
        <v>1832</v>
      </c>
    </row>
    <row r="108" spans="1:9" ht="31.5">
      <c r="A108" s="165"/>
      <c r="B108" s="137" t="s">
        <v>107</v>
      </c>
      <c r="C108" s="140"/>
      <c r="D108" s="140" t="s">
        <v>125</v>
      </c>
      <c r="E108" s="140" t="s">
        <v>133</v>
      </c>
      <c r="F108" s="148" t="s">
        <v>179</v>
      </c>
      <c r="G108" s="141">
        <v>240</v>
      </c>
      <c r="H108" s="155">
        <v>1636</v>
      </c>
      <c r="I108" s="155">
        <v>1832</v>
      </c>
    </row>
    <row r="109" spans="1:9" ht="15.75">
      <c r="A109" s="165"/>
      <c r="B109" s="137" t="s">
        <v>108</v>
      </c>
      <c r="C109" s="140"/>
      <c r="D109" s="140" t="s">
        <v>125</v>
      </c>
      <c r="E109" s="140" t="s">
        <v>133</v>
      </c>
      <c r="F109" s="148" t="s">
        <v>179</v>
      </c>
      <c r="G109" s="141">
        <v>850</v>
      </c>
      <c r="H109" s="155">
        <v>0</v>
      </c>
      <c r="I109" s="155">
        <v>0</v>
      </c>
    </row>
    <row r="110" spans="1:9" ht="15.75">
      <c r="A110" s="165"/>
      <c r="B110" s="144" t="s">
        <v>182</v>
      </c>
      <c r="C110" s="140"/>
      <c r="D110" s="140" t="s">
        <v>125</v>
      </c>
      <c r="E110" s="140" t="s">
        <v>133</v>
      </c>
      <c r="F110" s="148" t="s">
        <v>243</v>
      </c>
      <c r="G110" s="141"/>
      <c r="H110" s="155">
        <f>H111</f>
        <v>300</v>
      </c>
      <c r="I110" s="155">
        <f>I111</f>
        <v>300</v>
      </c>
    </row>
    <row r="111" spans="1:9" ht="31.5">
      <c r="A111" s="165"/>
      <c r="B111" s="137" t="s">
        <v>107</v>
      </c>
      <c r="C111" s="140"/>
      <c r="D111" s="140" t="s">
        <v>125</v>
      </c>
      <c r="E111" s="140" t="s">
        <v>133</v>
      </c>
      <c r="F111" s="148" t="s">
        <v>243</v>
      </c>
      <c r="G111" s="141">
        <v>240</v>
      </c>
      <c r="H111" s="155">
        <v>300</v>
      </c>
      <c r="I111" s="155">
        <v>300</v>
      </c>
    </row>
    <row r="112" spans="1:9" ht="15.75">
      <c r="A112" s="165"/>
      <c r="B112" s="131" t="s">
        <v>134</v>
      </c>
      <c r="C112" s="127"/>
      <c r="D112" s="132" t="s">
        <v>135</v>
      </c>
      <c r="E112" s="132"/>
      <c r="F112" s="132"/>
      <c r="G112" s="133"/>
      <c r="H112" s="134">
        <f>H113</f>
        <v>30</v>
      </c>
      <c r="I112" s="134">
        <f aca="true" t="shared" si="7" ref="I112:I117">I113</f>
        <v>30</v>
      </c>
    </row>
    <row r="113" spans="1:9" ht="15.75">
      <c r="A113" s="165">
        <v>9</v>
      </c>
      <c r="B113" s="131" t="s">
        <v>136</v>
      </c>
      <c r="C113" s="132"/>
      <c r="D113" s="132" t="s">
        <v>135</v>
      </c>
      <c r="E113" s="132" t="s">
        <v>137</v>
      </c>
      <c r="F113" s="132"/>
      <c r="G113" s="133"/>
      <c r="H113" s="134">
        <f>H114</f>
        <v>30</v>
      </c>
      <c r="I113" s="134">
        <f t="shared" si="7"/>
        <v>30</v>
      </c>
    </row>
    <row r="114" spans="1:9" ht="47.25">
      <c r="A114" s="165"/>
      <c r="B114" s="131" t="s">
        <v>114</v>
      </c>
      <c r="C114" s="132"/>
      <c r="D114" s="132" t="s">
        <v>135</v>
      </c>
      <c r="E114" s="132" t="s">
        <v>137</v>
      </c>
      <c r="F114" s="147" t="s">
        <v>169</v>
      </c>
      <c r="G114" s="133"/>
      <c r="H114" s="134">
        <f>H115</f>
        <v>30</v>
      </c>
      <c r="I114" s="134">
        <f t="shared" si="7"/>
        <v>30</v>
      </c>
    </row>
    <row r="115" spans="1:9" ht="15.75">
      <c r="A115" s="165"/>
      <c r="B115" s="144" t="s">
        <v>163</v>
      </c>
      <c r="C115" s="140"/>
      <c r="D115" s="140" t="s">
        <v>135</v>
      </c>
      <c r="E115" s="140" t="s">
        <v>137</v>
      </c>
      <c r="F115" s="148" t="s">
        <v>165</v>
      </c>
      <c r="G115" s="141"/>
      <c r="H115" s="155">
        <f>H116</f>
        <v>30</v>
      </c>
      <c r="I115" s="155">
        <f t="shared" si="7"/>
        <v>30</v>
      </c>
    </row>
    <row r="116" spans="1:9" ht="15.75">
      <c r="A116" s="165"/>
      <c r="B116" s="144" t="s">
        <v>163</v>
      </c>
      <c r="C116" s="140"/>
      <c r="D116" s="140" t="s">
        <v>135</v>
      </c>
      <c r="E116" s="140" t="s">
        <v>137</v>
      </c>
      <c r="F116" s="148" t="s">
        <v>166</v>
      </c>
      <c r="G116" s="141"/>
      <c r="H116" s="155">
        <f>H117</f>
        <v>30</v>
      </c>
      <c r="I116" s="155">
        <f t="shared" si="7"/>
        <v>30</v>
      </c>
    </row>
    <row r="117" spans="1:9" ht="15.75">
      <c r="A117" s="165"/>
      <c r="B117" s="144" t="s">
        <v>184</v>
      </c>
      <c r="C117" s="140"/>
      <c r="D117" s="140" t="s">
        <v>135</v>
      </c>
      <c r="E117" s="140" t="s">
        <v>137</v>
      </c>
      <c r="F117" s="148" t="s">
        <v>183</v>
      </c>
      <c r="G117" s="141"/>
      <c r="H117" s="155">
        <v>30</v>
      </c>
      <c r="I117" s="155">
        <f t="shared" si="7"/>
        <v>30</v>
      </c>
    </row>
    <row r="118" spans="1:9" ht="31.5">
      <c r="A118" s="165"/>
      <c r="B118" s="137" t="s">
        <v>107</v>
      </c>
      <c r="C118" s="140"/>
      <c r="D118" s="140" t="s">
        <v>135</v>
      </c>
      <c r="E118" s="140" t="s">
        <v>137</v>
      </c>
      <c r="F118" s="148" t="s">
        <v>183</v>
      </c>
      <c r="G118" s="141">
        <v>240</v>
      </c>
      <c r="H118" s="155">
        <v>30</v>
      </c>
      <c r="I118" s="155">
        <v>30</v>
      </c>
    </row>
    <row r="119" spans="1:9" ht="15.75">
      <c r="A119" s="1"/>
      <c r="B119" s="175" t="s">
        <v>138</v>
      </c>
      <c r="C119" s="127"/>
      <c r="D119" s="132">
        <v>1000</v>
      </c>
      <c r="E119" s="132"/>
      <c r="F119" s="132"/>
      <c r="G119" s="133"/>
      <c r="H119" s="168">
        <f aca="true" t="shared" si="8" ref="H119:H124">H120</f>
        <v>333</v>
      </c>
      <c r="I119" s="169">
        <f>I120</f>
        <v>333</v>
      </c>
    </row>
    <row r="120" spans="1:9" ht="15.75">
      <c r="A120" s="177">
        <v>10</v>
      </c>
      <c r="B120" s="131" t="s">
        <v>139</v>
      </c>
      <c r="C120" s="172"/>
      <c r="D120" s="132">
        <v>1000</v>
      </c>
      <c r="E120" s="132">
        <v>1001</v>
      </c>
      <c r="F120" s="132"/>
      <c r="G120" s="133"/>
      <c r="H120" s="168">
        <f t="shared" si="8"/>
        <v>333</v>
      </c>
      <c r="I120" s="169">
        <f>I121</f>
        <v>333</v>
      </c>
    </row>
    <row r="121" spans="1:9" ht="47.25">
      <c r="A121" s="177"/>
      <c r="B121" s="131" t="s">
        <v>114</v>
      </c>
      <c r="C121" s="172"/>
      <c r="D121" s="132">
        <v>1000</v>
      </c>
      <c r="E121" s="132">
        <v>1001</v>
      </c>
      <c r="F121" s="147" t="s">
        <v>164</v>
      </c>
      <c r="G121" s="133"/>
      <c r="H121" s="170">
        <f t="shared" si="8"/>
        <v>333</v>
      </c>
      <c r="I121" s="171">
        <f>I122</f>
        <v>333</v>
      </c>
    </row>
    <row r="122" spans="1:9" ht="15.75">
      <c r="A122" s="177"/>
      <c r="B122" s="160" t="s">
        <v>163</v>
      </c>
      <c r="C122" s="173"/>
      <c r="D122" s="140">
        <v>1000</v>
      </c>
      <c r="E122" s="140">
        <v>1001</v>
      </c>
      <c r="F122" s="148" t="s">
        <v>165</v>
      </c>
      <c r="G122" s="141"/>
      <c r="H122" s="170">
        <f t="shared" si="8"/>
        <v>333</v>
      </c>
      <c r="I122" s="171">
        <v>333</v>
      </c>
    </row>
    <row r="123" spans="1:9" ht="15.75">
      <c r="A123" s="177"/>
      <c r="B123" s="160" t="s">
        <v>163</v>
      </c>
      <c r="C123" s="173"/>
      <c r="D123" s="140">
        <v>1000</v>
      </c>
      <c r="E123" s="140">
        <v>1001</v>
      </c>
      <c r="F123" s="148" t="s">
        <v>166</v>
      </c>
      <c r="G123" s="141"/>
      <c r="H123" s="170">
        <f t="shared" si="8"/>
        <v>333</v>
      </c>
      <c r="I123" s="171">
        <v>333</v>
      </c>
    </row>
    <row r="124" spans="1:9" ht="15.75">
      <c r="A124" s="177"/>
      <c r="B124" s="160" t="s">
        <v>186</v>
      </c>
      <c r="C124" s="173"/>
      <c r="D124" s="140">
        <v>1000</v>
      </c>
      <c r="E124" s="140">
        <v>1001</v>
      </c>
      <c r="F124" s="148" t="s">
        <v>185</v>
      </c>
      <c r="G124" s="141"/>
      <c r="H124" s="170">
        <f t="shared" si="8"/>
        <v>333</v>
      </c>
      <c r="I124" s="171">
        <f>I125</f>
        <v>333</v>
      </c>
    </row>
    <row r="125" spans="1:9" ht="31.5">
      <c r="A125" s="177"/>
      <c r="B125" s="160" t="s">
        <v>244</v>
      </c>
      <c r="C125" s="173"/>
      <c r="D125" s="140">
        <v>1000</v>
      </c>
      <c r="E125" s="140">
        <v>1001</v>
      </c>
      <c r="F125" s="148" t="s">
        <v>185</v>
      </c>
      <c r="G125" s="141">
        <v>320</v>
      </c>
      <c r="H125" s="170">
        <v>333</v>
      </c>
      <c r="I125" s="171">
        <v>333</v>
      </c>
    </row>
    <row r="126" spans="1:9" ht="15.75">
      <c r="A126" s="177">
        <v>11</v>
      </c>
      <c r="B126" s="131" t="s">
        <v>140</v>
      </c>
      <c r="C126" s="174"/>
      <c r="D126" s="132">
        <v>1100</v>
      </c>
      <c r="E126" s="132">
        <v>1105</v>
      </c>
      <c r="F126" s="132"/>
      <c r="G126" s="133"/>
      <c r="H126" s="168">
        <f>H127</f>
        <v>30</v>
      </c>
      <c r="I126" s="169">
        <f>I127</f>
        <v>30</v>
      </c>
    </row>
    <row r="127" spans="1:9" ht="47.25">
      <c r="A127" s="118"/>
      <c r="B127" s="131" t="s">
        <v>114</v>
      </c>
      <c r="C127" s="172"/>
      <c r="D127" s="132" t="s">
        <v>141</v>
      </c>
      <c r="E127" s="132" t="s">
        <v>142</v>
      </c>
      <c r="F127" s="147" t="s">
        <v>169</v>
      </c>
      <c r="G127" s="133"/>
      <c r="H127" s="170">
        <f>H128</f>
        <v>30</v>
      </c>
      <c r="I127" s="171">
        <f>I128</f>
        <v>30</v>
      </c>
    </row>
    <row r="128" spans="1:9" ht="15.75">
      <c r="A128" s="118"/>
      <c r="B128" s="160" t="s">
        <v>163</v>
      </c>
      <c r="C128" s="173"/>
      <c r="D128" s="140" t="s">
        <v>141</v>
      </c>
      <c r="E128" s="140" t="s">
        <v>142</v>
      </c>
      <c r="F128" s="148" t="s">
        <v>165</v>
      </c>
      <c r="G128" s="141"/>
      <c r="H128" s="170">
        <f aca="true" t="shared" si="9" ref="H128:I130">H129</f>
        <v>30</v>
      </c>
      <c r="I128" s="171">
        <f t="shared" si="9"/>
        <v>30</v>
      </c>
    </row>
    <row r="129" spans="1:9" ht="15.75">
      <c r="A129" s="118"/>
      <c r="B129" s="160" t="s">
        <v>163</v>
      </c>
      <c r="C129" s="173"/>
      <c r="D129" s="140" t="s">
        <v>141</v>
      </c>
      <c r="E129" s="140" t="s">
        <v>142</v>
      </c>
      <c r="F129" s="148" t="s">
        <v>166</v>
      </c>
      <c r="G129" s="141"/>
      <c r="H129" s="170">
        <f t="shared" si="9"/>
        <v>30</v>
      </c>
      <c r="I129" s="171">
        <f t="shared" si="9"/>
        <v>30</v>
      </c>
    </row>
    <row r="130" spans="1:9" ht="31.5">
      <c r="A130" s="118"/>
      <c r="B130" s="160" t="s">
        <v>245</v>
      </c>
      <c r="C130" s="173"/>
      <c r="D130" s="140" t="s">
        <v>141</v>
      </c>
      <c r="E130" s="140" t="s">
        <v>142</v>
      </c>
      <c r="F130" s="148" t="s">
        <v>256</v>
      </c>
      <c r="G130" s="141"/>
      <c r="H130" s="170">
        <f t="shared" si="9"/>
        <v>30</v>
      </c>
      <c r="I130" s="171">
        <f t="shared" si="9"/>
        <v>30</v>
      </c>
    </row>
    <row r="131" spans="1:9" ht="31.5">
      <c r="A131" s="118"/>
      <c r="B131" s="137" t="s">
        <v>107</v>
      </c>
      <c r="C131" s="173"/>
      <c r="D131" s="140" t="s">
        <v>141</v>
      </c>
      <c r="E131" s="140" t="s">
        <v>142</v>
      </c>
      <c r="F131" s="148" t="s">
        <v>256</v>
      </c>
      <c r="G131" s="141">
        <v>240</v>
      </c>
      <c r="H131" s="170">
        <v>30</v>
      </c>
      <c r="I131" s="171">
        <v>30</v>
      </c>
    </row>
    <row r="132" spans="1:2" ht="15">
      <c r="A132" s="176"/>
      <c r="B132" s="176"/>
    </row>
  </sheetData>
  <sheetProtection/>
  <mergeCells count="2">
    <mergeCell ref="B8:E8"/>
    <mergeCell ref="C5:H5"/>
  </mergeCells>
  <printOptions/>
  <pageMargins left="0.3937007874015748" right="0" top="0.7874015748031497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M1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57421875" style="5" customWidth="1"/>
    <col min="2" max="2" width="35.57421875" style="5" customWidth="1"/>
    <col min="3" max="3" width="35.8515625" style="5" customWidth="1"/>
    <col min="4" max="4" width="30.8515625" style="5" customWidth="1"/>
    <col min="5" max="5" width="17.57421875" style="5" customWidth="1"/>
    <col min="6" max="6" width="6.00390625" style="5" customWidth="1"/>
    <col min="7" max="7" width="5.7109375" style="5" customWidth="1"/>
    <col min="8" max="8" width="12.28125" style="25" customWidth="1"/>
    <col min="9" max="9" width="10.421875" style="8" customWidth="1"/>
    <col min="10" max="117" width="9.140625" style="8" customWidth="1"/>
    <col min="118" max="16384" width="9.140625" style="5" customWidth="1"/>
  </cols>
  <sheetData>
    <row r="1" ht="36" customHeight="1">
      <c r="D1" s="5" t="s">
        <v>143</v>
      </c>
    </row>
    <row r="2" spans="3:8" ht="15.75">
      <c r="C2" s="36"/>
      <c r="D2" s="185" t="s">
        <v>307</v>
      </c>
      <c r="E2" s="6"/>
      <c r="H2" s="21"/>
    </row>
    <row r="3" spans="3:8" ht="15.75">
      <c r="C3" s="36"/>
      <c r="D3" s="183" t="s">
        <v>308</v>
      </c>
      <c r="E3" s="6"/>
      <c r="H3" s="21"/>
    </row>
    <row r="4" spans="3:8" ht="15.75">
      <c r="C4" s="37"/>
      <c r="D4" s="183" t="s">
        <v>309</v>
      </c>
      <c r="E4" s="6"/>
      <c r="H4" s="21"/>
    </row>
    <row r="5" spans="3:8" ht="15.75">
      <c r="C5" s="36"/>
      <c r="D5" s="186" t="s">
        <v>310</v>
      </c>
      <c r="E5" s="20"/>
      <c r="H5" s="21"/>
    </row>
    <row r="6" spans="3:8" ht="15.75">
      <c r="C6" s="36"/>
      <c r="D6" s="186" t="s">
        <v>322</v>
      </c>
      <c r="E6" s="20"/>
      <c r="H6" s="21"/>
    </row>
    <row r="7" spans="3:8" ht="15.75">
      <c r="C7" s="36"/>
      <c r="D7" s="184"/>
      <c r="E7" s="20"/>
      <c r="H7" s="21"/>
    </row>
    <row r="8" spans="2:8" ht="14.25" customHeight="1">
      <c r="B8" s="221" t="s">
        <v>22</v>
      </c>
      <c r="C8" s="221"/>
      <c r="D8" s="221"/>
      <c r="E8" s="42"/>
      <c r="F8" s="26"/>
      <c r="G8" s="26"/>
      <c r="H8" s="26"/>
    </row>
    <row r="9" spans="2:8" ht="18" customHeight="1">
      <c r="B9" s="222" t="s">
        <v>23</v>
      </c>
      <c r="C9" s="222"/>
      <c r="D9" s="222"/>
      <c r="E9" s="43"/>
      <c r="F9" s="27"/>
      <c r="G9" s="27"/>
      <c r="H9" s="27"/>
    </row>
    <row r="10" spans="2:8" ht="15.75">
      <c r="B10" s="222" t="s">
        <v>24</v>
      </c>
      <c r="C10" s="222"/>
      <c r="D10" s="222"/>
      <c r="E10" s="43"/>
      <c r="F10" s="27"/>
      <c r="G10" s="27"/>
      <c r="H10" s="27"/>
    </row>
    <row r="11" spans="2:7" ht="15.75">
      <c r="B11" s="8"/>
      <c r="C11" s="8"/>
      <c r="D11" s="220" t="s">
        <v>20</v>
      </c>
      <c r="E11" s="178"/>
      <c r="F11" s="6"/>
      <c r="G11" s="6"/>
    </row>
    <row r="12" spans="2:9" ht="49.5" customHeight="1">
      <c r="B12" s="35" t="s">
        <v>25</v>
      </c>
      <c r="C12" s="218" t="s">
        <v>26</v>
      </c>
      <c r="D12" s="218"/>
      <c r="E12" s="179"/>
      <c r="F12" s="29"/>
      <c r="G12" s="29"/>
      <c r="H12" s="30"/>
      <c r="I12" s="28"/>
    </row>
    <row r="13" spans="2:9" ht="67.5" customHeight="1">
      <c r="B13" s="182" t="s">
        <v>246</v>
      </c>
      <c r="C13" s="216" t="s">
        <v>27</v>
      </c>
      <c r="D13" s="216"/>
      <c r="E13" s="180"/>
      <c r="F13" s="31"/>
      <c r="G13" s="31"/>
      <c r="H13" s="32"/>
      <c r="I13" s="32"/>
    </row>
    <row r="14" spans="2:117" s="7" customFormat="1" ht="49.5" customHeight="1">
      <c r="B14" s="182" t="s">
        <v>247</v>
      </c>
      <c r="C14" s="216" t="s">
        <v>28</v>
      </c>
      <c r="D14" s="216"/>
      <c r="E14" s="180"/>
      <c r="F14" s="33"/>
      <c r="G14" s="33"/>
      <c r="H14" s="34"/>
      <c r="I14" s="3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</row>
    <row r="15" spans="2:117" s="7" customFormat="1" ht="81.75" customHeight="1">
      <c r="B15" s="182" t="s">
        <v>248</v>
      </c>
      <c r="C15" s="216" t="s">
        <v>285</v>
      </c>
      <c r="D15" s="216"/>
      <c r="E15" s="180"/>
      <c r="F15" s="33"/>
      <c r="G15" s="33"/>
      <c r="H15" s="34"/>
      <c r="I15" s="3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</row>
    <row r="16" spans="2:117" s="24" customFormat="1" ht="66" customHeight="1">
      <c r="B16" s="182" t="s">
        <v>249</v>
      </c>
      <c r="C16" s="217" t="s">
        <v>286</v>
      </c>
      <c r="D16" s="217"/>
      <c r="E16" s="181"/>
      <c r="F16" s="33"/>
      <c r="G16" s="33"/>
      <c r="H16" s="34"/>
      <c r="I16" s="3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</row>
  </sheetData>
  <sheetProtection/>
  <mergeCells count="8">
    <mergeCell ref="B8:D8"/>
    <mergeCell ref="B9:D9"/>
    <mergeCell ref="B10:D10"/>
    <mergeCell ref="C14:D14"/>
    <mergeCell ref="C16:D16"/>
    <mergeCell ref="C12:D12"/>
    <mergeCell ref="C13:D13"/>
    <mergeCell ref="C15:D1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B3" sqref="B3"/>
    </sheetView>
  </sheetViews>
  <sheetFormatPr defaultColWidth="9.140625" defaultRowHeight="12.75"/>
  <cols>
    <col min="1" max="1" width="25.140625" style="0" customWidth="1"/>
    <col min="2" max="2" width="51.421875" style="0" customWidth="1"/>
    <col min="3" max="3" width="10.7109375" style="0" bestFit="1" customWidth="1"/>
  </cols>
  <sheetData>
    <row r="2" spans="2:3" ht="12.75">
      <c r="B2" s="219" t="s">
        <v>327</v>
      </c>
      <c r="C2" s="219"/>
    </row>
    <row r="3" spans="2:3" ht="12.75">
      <c r="B3" s="5" t="s">
        <v>328</v>
      </c>
      <c r="C3" s="5"/>
    </row>
    <row r="4" spans="2:3" ht="12.75">
      <c r="B4" s="5" t="s">
        <v>324</v>
      </c>
      <c r="C4" s="5"/>
    </row>
    <row r="5" spans="2:3" ht="12.75">
      <c r="B5" s="5" t="s">
        <v>323</v>
      </c>
      <c r="C5" s="5"/>
    </row>
    <row r="6" spans="2:3" ht="12.75">
      <c r="B6" s="5" t="s">
        <v>325</v>
      </c>
      <c r="C6" s="5"/>
    </row>
    <row r="7" spans="2:3" ht="12.75">
      <c r="B7" s="5" t="s">
        <v>326</v>
      </c>
      <c r="C7" s="5"/>
    </row>
    <row r="10" spans="1:3" ht="15.75">
      <c r="A10" s="192" t="s">
        <v>291</v>
      </c>
      <c r="B10" s="192"/>
      <c r="C10" s="117"/>
    </row>
    <row r="11" spans="1:3" ht="15.75">
      <c r="A11" s="192" t="s">
        <v>292</v>
      </c>
      <c r="B11" s="192"/>
      <c r="C11" s="117"/>
    </row>
    <row r="12" spans="1:3" ht="15.75">
      <c r="A12" s="192" t="s">
        <v>293</v>
      </c>
      <c r="B12" s="192"/>
      <c r="C12" s="117"/>
    </row>
    <row r="14" spans="1:3" ht="42.75">
      <c r="A14" s="122" t="s">
        <v>9</v>
      </c>
      <c r="B14" s="123" t="s">
        <v>294</v>
      </c>
      <c r="C14" s="122" t="s">
        <v>11</v>
      </c>
    </row>
    <row r="15" spans="1:3" ht="12.75">
      <c r="A15" s="120">
        <v>1</v>
      </c>
      <c r="B15" s="120">
        <v>2</v>
      </c>
      <c r="C15" s="120">
        <v>3</v>
      </c>
    </row>
    <row r="16" spans="1:3" ht="47.25">
      <c r="A16" s="118"/>
      <c r="B16" s="119" t="s">
        <v>295</v>
      </c>
      <c r="C16" s="121">
        <f>C17</f>
        <v>3231.7000000000003</v>
      </c>
    </row>
    <row r="17" spans="1:3" ht="47.25">
      <c r="A17" s="118" t="s">
        <v>296</v>
      </c>
      <c r="B17" s="119" t="s">
        <v>297</v>
      </c>
      <c r="C17" s="121">
        <f>C18+C21</f>
        <v>3231.7000000000003</v>
      </c>
    </row>
    <row r="18" spans="1:3" ht="47.25">
      <c r="A18" s="118" t="s">
        <v>315</v>
      </c>
      <c r="B18" s="119" t="s">
        <v>298</v>
      </c>
      <c r="C18" s="121">
        <f>C19+C20</f>
        <v>3105.3</v>
      </c>
    </row>
    <row r="19" spans="1:3" ht="47.25">
      <c r="A19" s="118" t="s">
        <v>197</v>
      </c>
      <c r="B19" s="119" t="s">
        <v>300</v>
      </c>
      <c r="C19" s="121">
        <v>292</v>
      </c>
    </row>
    <row r="20" spans="1:3" ht="15.75">
      <c r="A20" s="118" t="s">
        <v>202</v>
      </c>
      <c r="B20" s="119" t="s">
        <v>76</v>
      </c>
      <c r="C20" s="121">
        <v>2813.3</v>
      </c>
    </row>
    <row r="21" spans="1:3" ht="31.5">
      <c r="A21" s="118" t="s">
        <v>314</v>
      </c>
      <c r="B21" s="119" t="s">
        <v>299</v>
      </c>
      <c r="C21" s="121">
        <v>126.4</v>
      </c>
    </row>
    <row r="22" spans="1:3" ht="47.25">
      <c r="A22" s="118" t="s">
        <v>195</v>
      </c>
      <c r="B22" s="119" t="s">
        <v>57</v>
      </c>
      <c r="C22" s="121">
        <v>1</v>
      </c>
    </row>
    <row r="23" spans="1:3" ht="63">
      <c r="A23" s="118" t="s">
        <v>196</v>
      </c>
      <c r="B23" s="119" t="s">
        <v>56</v>
      </c>
      <c r="C23" s="188">
        <v>125.4</v>
      </c>
    </row>
  </sheetData>
  <sheetProtection/>
  <mergeCells count="4">
    <mergeCell ref="A11:B11"/>
    <mergeCell ref="A12:B12"/>
    <mergeCell ref="B2:C2"/>
    <mergeCell ref="A10:B10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B7" sqref="B7"/>
    </sheetView>
  </sheetViews>
  <sheetFormatPr defaultColWidth="9.140625" defaultRowHeight="12.75"/>
  <cols>
    <col min="1" max="1" width="25.140625" style="0" customWidth="1"/>
    <col min="2" max="2" width="43.57421875" style="0" customWidth="1"/>
    <col min="3" max="3" width="11.00390625" style="0" customWidth="1"/>
    <col min="4" max="4" width="9.57421875" style="0" bestFit="1" customWidth="1"/>
  </cols>
  <sheetData>
    <row r="2" spans="2:3" ht="12.75">
      <c r="B2" s="219" t="s">
        <v>316</v>
      </c>
      <c r="C2" s="219"/>
    </row>
    <row r="3" spans="2:3" ht="12.75">
      <c r="B3" s="5" t="s">
        <v>301</v>
      </c>
      <c r="C3" s="5"/>
    </row>
    <row r="4" spans="2:3" ht="12.75">
      <c r="B4" s="5" t="s">
        <v>302</v>
      </c>
      <c r="C4" s="5"/>
    </row>
    <row r="5" spans="2:3" ht="12.75">
      <c r="B5" s="5" t="s">
        <v>303</v>
      </c>
      <c r="C5" s="5"/>
    </row>
    <row r="6" spans="2:3" ht="12.75">
      <c r="B6" s="5" t="s">
        <v>304</v>
      </c>
      <c r="C6" s="5"/>
    </row>
    <row r="7" spans="2:3" ht="12.75">
      <c r="B7" s="5" t="s">
        <v>329</v>
      </c>
      <c r="C7" s="5"/>
    </row>
    <row r="10" spans="1:3" ht="15.75">
      <c r="A10" s="192" t="s">
        <v>291</v>
      </c>
      <c r="B10" s="192"/>
      <c r="C10" s="117"/>
    </row>
    <row r="11" spans="1:3" ht="15.75">
      <c r="A11" s="192" t="s">
        <v>292</v>
      </c>
      <c r="B11" s="192"/>
      <c r="C11" s="117"/>
    </row>
    <row r="12" spans="1:3" ht="15.75">
      <c r="A12" s="192" t="s">
        <v>293</v>
      </c>
      <c r="B12" s="192"/>
      <c r="C12" s="117"/>
    </row>
    <row r="14" spans="1:4" ht="73.5" customHeight="1">
      <c r="A14" s="122" t="s">
        <v>9</v>
      </c>
      <c r="B14" s="123" t="s">
        <v>294</v>
      </c>
      <c r="C14" s="122" t="s">
        <v>312</v>
      </c>
      <c r="D14" s="187" t="s">
        <v>313</v>
      </c>
    </row>
    <row r="15" spans="1:4" ht="12.75">
      <c r="A15" s="120">
        <v>1</v>
      </c>
      <c r="B15" s="120">
        <v>2</v>
      </c>
      <c r="C15" s="120">
        <v>3</v>
      </c>
      <c r="D15" s="190">
        <v>4</v>
      </c>
    </row>
    <row r="16" spans="1:4" ht="47.25">
      <c r="A16" s="118"/>
      <c r="B16" s="119" t="s">
        <v>295</v>
      </c>
      <c r="C16" s="121">
        <v>126.4</v>
      </c>
      <c r="D16" s="189">
        <v>126.4</v>
      </c>
    </row>
    <row r="17" spans="1:4" ht="47.25">
      <c r="A17" s="118" t="s">
        <v>296</v>
      </c>
      <c r="B17" s="119" t="s">
        <v>297</v>
      </c>
      <c r="C17" s="121">
        <v>126.4</v>
      </c>
      <c r="D17" s="189">
        <v>126.4</v>
      </c>
    </row>
    <row r="18" spans="1:4" ht="47.25">
      <c r="A18" s="118" t="s">
        <v>314</v>
      </c>
      <c r="B18" s="119" t="s">
        <v>299</v>
      </c>
      <c r="C18" s="121">
        <v>126.4</v>
      </c>
      <c r="D18" s="189">
        <v>126.4</v>
      </c>
    </row>
    <row r="19" spans="1:4" ht="63">
      <c r="A19" s="118" t="s">
        <v>195</v>
      </c>
      <c r="B19" s="119" t="s">
        <v>57</v>
      </c>
      <c r="C19" s="121">
        <v>1</v>
      </c>
      <c r="D19" s="189">
        <v>1</v>
      </c>
    </row>
    <row r="20" spans="1:4" ht="63">
      <c r="A20" s="118" t="s">
        <v>196</v>
      </c>
      <c r="B20" s="119" t="s">
        <v>56</v>
      </c>
      <c r="C20" s="121">
        <v>125.4</v>
      </c>
      <c r="D20" s="189">
        <v>125.4</v>
      </c>
    </row>
  </sheetData>
  <sheetProtection/>
  <mergeCells count="4">
    <mergeCell ref="B2:C2"/>
    <mergeCell ref="A10:B10"/>
    <mergeCell ref="A11:B11"/>
    <mergeCell ref="A12:B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2016-12-14T10:21:00Z</cp:lastPrinted>
  <dcterms:created xsi:type="dcterms:W3CDTF">1996-10-08T23:32:33Z</dcterms:created>
  <dcterms:modified xsi:type="dcterms:W3CDTF">2017-01-04T06:45:19Z</dcterms:modified>
  <cp:category/>
  <cp:version/>
  <cp:contentType/>
  <cp:contentStatus/>
</cp:coreProperties>
</file>