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20" windowWidth="19320" windowHeight="11640" activeTab="1"/>
  </bookViews>
  <sheets>
    <sheet name="П1" sheetId="1" r:id="rId1"/>
    <sheet name="П2 " sheetId="2" r:id="rId2"/>
    <sheet name="П3" sheetId="3" r:id="rId3"/>
  </sheets>
  <definedNames>
    <definedName name="_xlnm.Print_Area" localSheetId="0">'П1'!$A$1:$D$37</definedName>
    <definedName name="_xlnm.Print_Area" localSheetId="1">'П2 '!$A$1:$F$181</definedName>
    <definedName name="_xlnm.Print_Area" localSheetId="2">'П3'!$A$1:$I$156</definedName>
  </definedNames>
  <calcPr fullCalcOnLoad="1"/>
</workbook>
</file>

<file path=xl/sharedStrings.xml><?xml version="1.0" encoding="utf-8"?>
<sst xmlns="http://schemas.openxmlformats.org/spreadsheetml/2006/main" count="849" uniqueCount="224">
  <si>
    <t>0104</t>
  </si>
  <si>
    <t>0502</t>
  </si>
  <si>
    <t>ИТОГО</t>
  </si>
  <si>
    <t>Молодежная политика и оздоровление детей</t>
  </si>
  <si>
    <t>0100</t>
  </si>
  <si>
    <t/>
  </si>
  <si>
    <t>0500</t>
  </si>
  <si>
    <t>0503</t>
  </si>
  <si>
    <t>Коммунальное хозяйство</t>
  </si>
  <si>
    <t>Благоустройство</t>
  </si>
  <si>
    <t>к решению Совета депутатов Шапкинского сельского</t>
  </si>
  <si>
    <t>поселения Тосненского района Ленинградской области</t>
  </si>
  <si>
    <t>.009</t>
  </si>
  <si>
    <t>(тысяч рублей)</t>
  </si>
  <si>
    <t>№ п/п</t>
  </si>
  <si>
    <t>Раздел</t>
  </si>
  <si>
    <t>Подраздел</t>
  </si>
  <si>
    <t>Целевая статья</t>
  </si>
  <si>
    <t>Вид расхода</t>
  </si>
  <si>
    <t>Сумма</t>
  </si>
  <si>
    <t>1.</t>
  </si>
  <si>
    <t>Ведомственная структура расходов бюджета</t>
  </si>
  <si>
    <t>Шапкинского сельского поселения Тосненского района Ленинградской области</t>
  </si>
  <si>
    <t>Администрация Шапкинского сельского поселения Тосненского района Ленинградской области</t>
  </si>
  <si>
    <t>Код главного распорядителя</t>
  </si>
  <si>
    <t>.0309</t>
  </si>
  <si>
    <t>.0100</t>
  </si>
  <si>
    <t>.0104</t>
  </si>
  <si>
    <t>.0200</t>
  </si>
  <si>
    <t>.0106</t>
  </si>
  <si>
    <t>Другие вопросы в области национальной экономики</t>
  </si>
  <si>
    <t>ОБЩЕГОСУДАРСТВЕННЫЕ ВОПРОСЫ</t>
  </si>
  <si>
    <t>540</t>
  </si>
  <si>
    <t>Другие общегосударственные вопросы</t>
  </si>
  <si>
    <t>.0113</t>
  </si>
  <si>
    <t>0203</t>
  </si>
  <si>
    <t>0300</t>
  </si>
  <si>
    <t>.0300</t>
  </si>
  <si>
    <t>НАЦИОНАЛЬНАЯ ЭКОНОМИКА</t>
  </si>
  <si>
    <t>.0400</t>
  </si>
  <si>
    <t>.0409</t>
  </si>
  <si>
    <t>.0412</t>
  </si>
  <si>
    <t>ЖИЛИЩНО-КОММУНАЛЬНОЕ ХОЗЯЙСТВО</t>
  </si>
  <si>
    <t>Жилищное хозяйство</t>
  </si>
  <si>
    <t>0501</t>
  </si>
  <si>
    <t>0700</t>
  </si>
  <si>
    <t>0707</t>
  </si>
  <si>
    <t>Другие вопросы в области физической культуры и спорта</t>
  </si>
  <si>
    <t>1100</t>
  </si>
  <si>
    <t>1105</t>
  </si>
  <si>
    <t>120</t>
  </si>
  <si>
    <t>.0111</t>
  </si>
  <si>
    <t>Мобилизационная и вневойсковая подготовка</t>
  </si>
  <si>
    <t>0309</t>
  </si>
  <si>
    <t>ОБРАЗОВАНИЕ</t>
  </si>
  <si>
    <t>НАЦИОНАЛЬНАЯ БЕЗОПАСНОСТЬ</t>
  </si>
  <si>
    <t>НАЦИОНАЛЬНАЯ БЕЗОПАСНОСТЬ И ПРАВООХРАНИТЕЛЬНАЯ ДЕЯТЕЛЬНОСТЬ</t>
  </si>
  <si>
    <t>850</t>
  </si>
  <si>
    <t>Дорожное хозяйство (дорожные фонды)</t>
  </si>
  <si>
    <t>240</t>
  </si>
  <si>
    <t>9106062</t>
  </si>
  <si>
    <t>9106060</t>
  </si>
  <si>
    <t>Приложение № 2</t>
  </si>
  <si>
    <t>Уплата налогов, сборов и иых платежей</t>
  </si>
  <si>
    <t>Расходы на выплаты персоналу государственных (муниципальных) органов</t>
  </si>
  <si>
    <t xml:space="preserve">Иные межбюджетные трансферты 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</si>
  <si>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</si>
  <si>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</si>
  <si>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</si>
  <si>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Реализация государственных функций, связанных с общегосударственным управлением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</si>
  <si>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2014-2016 годы"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</si>
  <si>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</si>
  <si>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 xml:space="preserve">Субсидии 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</si>
  <si>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</si>
  <si>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</si>
  <si>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ПРОГНОЗИРУЕМЫЕ</t>
  </si>
  <si>
    <t>поступления доходов в бюджет Шапкинского сельского поселения Тосненского района Лениградской области</t>
  </si>
  <si>
    <t>Код бюджетной классификации</t>
  </si>
  <si>
    <t>Источник дохода</t>
  </si>
  <si>
    <t>Сумма (тысяч рублей)</t>
  </si>
  <si>
    <t>1 00 00000 00 0000 000</t>
  </si>
  <si>
    <t>1. ДОХОДЫ – всего</t>
  </si>
  <si>
    <t>Налоговые доходы</t>
  </si>
  <si>
    <t>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</si>
  <si>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поселения   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</si>
  <si>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</si>
  <si>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</si>
  <si>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</si>
  <si>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</si>
  <si>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</si>
  <si>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</si>
  <si>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</si>
  <si>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</si>
  <si>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</si>
  <si>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</t>
  </si>
  <si>
    <t>1 13 00000 00 0000 000</t>
  </si>
  <si>
    <t>ДОХОДЫ ОТ ОКАЗАНИЯ ПЛАТНЫХ УСЛУГ И КОМПЕНСАЦИИ ЗАТРАТ ГОСУДАРСТВА</t>
  </si>
  <si>
    <t>1 13 01995 10 0000 130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</si>
  <si>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</si>
  <si>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2 00 00000 00 0000 000</t>
  </si>
  <si>
    <t>Безвозмездные поступления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</si>
  <si>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</si>
  <si>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военный комиссариаты</t>
  </si>
  <si>
    <t>2 02 03024 10 0000 151</t>
  </si>
  <si>
    <t>2 07 05000 10 0000 180</t>
  </si>
  <si>
    <t>Прочие безвозмездные поступления в бюджеты поселений</t>
  </si>
  <si>
    <t>Мероприятия по устойчивому развитию части территорий в рамках  муниципальной программы "Развитие части территории муниципального образования Шапкинское сельское поселение Тосненского района  Ленинградской области на 2014-2016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</si>
  <si>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</si>
  <si>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средства </t>
  </si>
  <si>
    <t>Приложение № 3</t>
  </si>
  <si>
    <t>на 2015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</si>
  <si>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</si>
  <si>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Субвенции бюджетам поселений на осуществление ОГП в сфере административных правоотношений (областной бюджет)</t>
  </si>
  <si>
    <t xml:space="preserve"> на 2015 год</t>
  </si>
  <si>
    <t xml:space="preserve"> к решению Совета депутатов</t>
  </si>
  <si>
    <t>Шапкинского сельского поселения</t>
  </si>
  <si>
    <t>Тосненского района</t>
  </si>
  <si>
    <t>Ленинградской области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</si>
  <si>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</si>
  <si>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Наименование</t>
  </si>
  <si>
    <t>Рз, ПР (раздел, подраздел)</t>
  </si>
  <si>
    <t>ЦСР (целевая статья)</t>
  </si>
  <si>
    <t>ВР (вид расхода)</t>
  </si>
  <si>
    <t>2015 год</t>
  </si>
  <si>
    <t>2011 год</t>
  </si>
  <si>
    <t>Всего</t>
  </si>
  <si>
    <t>Итого программные расходы</t>
  </si>
  <si>
    <t>.0503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</si>
  <si>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</si>
  <si>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</si>
  <si>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</si>
  <si>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Прочие межбюджетные трансферты общего характера</t>
  </si>
  <si>
    <t>Итого непрограммные расходы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</si>
  <si>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</si>
  <si>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2 02 04012 10 0000 151 </t>
  </si>
  <si>
    <t>Приложение № 1</t>
  </si>
  <si>
    <t>2 02 02999 10 0000 151</t>
  </si>
  <si>
    <t xml:space="preserve">Прочие субсидии бюджетам поселений (субсидии на реализацию областного закона от 14.12.2012 года №95-ОЗ) (областной бюджет) </t>
  </si>
  <si>
    <t>Субсидия на решение вопросов местного значения межмуниципального характера в сфере архивного дела (местный бюджет) в рамках расходов на 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</si>
  <si>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 в рамках расходов на 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</si>
  <si>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Обеспечение деятельности главы местной администрации (исполнительно распорядительного органа муниципального образования) в рамках расходов на 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</si>
  <si>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послений на осуществление части полномочий по организации в границах поселений теплоснабжения (горячей водоснабжение, отопление) населения в части формирования отчетности (местный бюджет) в рамках расходов на 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</si>
  <si>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 в рамках расходов на 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</si>
  <si>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</si>
  <si>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Иные закупки товаров, работ и услуг для обеспечения государственных (муниципальных) нужд  в рамках расходов на 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</si>
  <si>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Доплаты к пенсиям муниципальных служащих  в рамках расходов на 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</si>
  <si>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</si>
  <si>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</si>
  <si>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</si>
  <si>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</si>
  <si>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распределение,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</si>
  <si>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1 06 06033 10 0000 110</t>
  </si>
  <si>
    <t>Земельный налог с организаций, обладающих земельным участком, расположенным в границах сельских поселений.</t>
  </si>
  <si>
    <t>1 06 06043 10 0000 110</t>
  </si>
  <si>
    <t>Земельный налог с физических лиц, обладающих земельным участком, расположенным в границах сельских поселений.</t>
  </si>
  <si>
    <t>1 01 02010 01 1000 110</t>
  </si>
  <si>
    <t>1 03 02230 01 0000 110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</si>
  <si>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 в рамках расходов на 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</si>
  <si>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Мероприятия на реализацию проектов местных инициатив граждан в рамках  муниципальной программы "Развитие части территории муниципального образования Шапкинское сельское поселение Тосненского района  Ленинградской области на 2014-2016 годы"</t>
  </si>
  <si>
    <t>Муниципальная программа "Капитальный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в населенных пунктах Шапкинского сельского поселения Тосненского района Ленинградской области в 2014-2015 годах".</t>
  </si>
  <si>
    <t>Непрограмные расходы органов исполнительной власти муниципального образования Шапкинское сельское поселение Тосненского района Ленинградской области</t>
  </si>
  <si>
    <t>Выполнение других обязательств муниципальных образований в рамках расходов на реализацию государственных функций, связанных с общегосударственным управлением</t>
  </si>
  <si>
    <t>Национальная экономика</t>
  </si>
  <si>
    <t>Закупка товаров, работ и услуг для обеспечения государственных (муниципальных) нужд</t>
  </si>
  <si>
    <t>200</t>
  </si>
  <si>
    <t>0400</t>
  </si>
  <si>
    <t>0412</t>
  </si>
  <si>
    <t>Жилищно-коммунальное хозяйство</t>
  </si>
  <si>
    <t>.0500</t>
  </si>
  <si>
    <t>Общегосударственные вопросы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</si>
  <si>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</si>
  <si>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</si>
  <si>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100</t>
  </si>
  <si>
    <t>Межбюджтные трансферты</t>
  </si>
  <si>
    <t>500</t>
  </si>
  <si>
    <t xml:space="preserve">Обеспечение функций органов местного самоуправления в рамках расходов на 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  </t>
  </si>
  <si>
    <t>Иные бюджетныеп ассигнования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</si>
  <si>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</si>
  <si>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Непрограмные расходы органов исполнительной власти муниципального образования  Шапкинское сельское поселение Тосненского района Ленинградской области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</si>
  <si>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 в рамках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</si>
  <si>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0200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</si>
  <si>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рачсходов органов исполнительной власти муниципального образования Шапкинское сельское поселение Тосненского района Ленинградской области </t>
  </si>
  <si>
    <t>Национальная безопасность</t>
  </si>
  <si>
    <t>800</t>
  </si>
  <si>
    <t>Национальная безопасность и правоохранительная деятельность</t>
  </si>
  <si>
    <t>.0700</t>
  </si>
  <si>
    <t>Образование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</si>
  <si>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</si>
  <si>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</si>
  <si>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</si>
  <si>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</si>
  <si>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</si>
  <si>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Резервные фонды исполнительных органов государственной власти субъектов Российской Федерации и органов местного самоуправления 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</si>
  <si>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 xml:space="preserve">Резервные фонды </t>
  </si>
  <si>
    <t xml:space="preserve">Выполнение других обязательств мунципальных образований  в рамках расходов на реализацию государственных функций, связанных с общегосударственным управлением  </t>
  </si>
  <si>
    <t>МЕЖБЮДЖЕТНЫЕ ТРАНСФЕРТЫ ОБЩЕГО ХАРАКТЕРА БЮДЖЕТАМ СУБЪЕКТОВ РОССИЙСКОЙ ФЕДЕРАЦИИ И МУНИЦИПАЛЬНЫХ ОБРАЗОВАНИЙ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</si>
  <si>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в населенных пунктах Шапкинского сельского поселения Тосненского района Ленинградской области  в рамках муниципальной программы "Капитальный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в населенных пунктах Шапкинского сельского поселения Тосненского района Ленинградской области в 2014-2015 годах".</t>
  </si>
  <si>
    <t>Меропрития по содержанию автомобильных дорог  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</si>
  <si>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Мероприятия в области национальной экономики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</si>
  <si>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Мероприятия в области строительства, архитектуры и градостроительства 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</si>
  <si>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</si>
  <si>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Мероприятия по организации и проведение физкультурных спортивно-массовых мероприятий 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</si>
  <si>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</si>
  <si>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Мероприятия в сфере молодежной политики  в рамках расходов на 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 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</si>
  <si>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Мероприятия по содержанию объектов благоустройства территории 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</si>
  <si>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Мероприятия по организации сбора и вывоза отходов 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</si>
  <si>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Мероприятия в области жилищного хозяйства 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</si>
  <si>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</si>
  <si>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Субсидия из бюджетов поселений в областной бюджет Ленинградской области 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</si>
  <si>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 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</si>
  <si>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Меропрития по содержанию автомобильных дорог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</si>
  <si>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</si>
  <si>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Доплаты к пенсиям муниципальных служащих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</si>
  <si>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>Субсидия из бюджетов поселений в областной бюджет Ленинградской области в рамках непрограммных расходов органов исполнительной власти муниципального образования Шапкинское сельское поселение Тосненского района Ленинградской области</t>
  </si>
  <si>
    <t xml:space="preserve">Мероприятия по устойчивому развитию части территорий в рамках  муниципальной программы "Развитие части территории муниципального образования Шапкинское сельское поселение Тосненского района  Ленинградской области на 2014-2016 годы" 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</si>
  <si>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</si>
  <si>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(областной бюджет)</t>
  </si>
  <si>
    <t>Мероприятия на капитальный ремонт и ремонт автомобильных дорог общего пользования местного значения, в том числе в населенных пунктах Ленинградской области в рамках муниципальной программы "Капитальный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в населенных пунктах Шапкинского сельского поселения Тосненского района Ленинградской области в 2014-2015 годах".</t>
  </si>
  <si>
    <t>Мероприятия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"Капитальный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в населенных пунктах Шапкинского сельского поселения Тосненского района Ленинградской области в 2014-2015 годах".</t>
  </si>
  <si>
    <t xml:space="preserve"> от  15.07.2015г   №31                </t>
  </si>
  <si>
    <t>от  15.07.2015г   №31</t>
  </si>
  <si>
    <t>Прочие межбюджетные трансферты, передаваемые бюджетам сельских поселений</t>
  </si>
  <si>
    <t>2  02 04999 10 0000 151</t>
  </si>
  <si>
    <t>Неналоговые доходы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</si>
</sst>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_);_(* \(#,##0.0\);_(* &quot;-&quot;??_);_(@_)"/>
    <numFmt numFmtId="179" formatCode="_(* #,##0_);_(* \(#,##0\);_(* &quot;-&quot;??_);_(@_)"/>
    <numFmt numFmtId="180" formatCode="0.0000"/>
    <numFmt numFmtId="181" formatCode="#,##0.000"/>
    <numFmt numFmtId="182" formatCode="#,##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7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7" fillId="24" borderId="0" xfId="0" applyFont="1" applyFill="1" applyAlignment="1">
      <alignment wrapText="1"/>
    </xf>
    <xf numFmtId="0" fontId="7" fillId="24" borderId="0" xfId="0" applyFont="1" applyFill="1" applyAlignment="1">
      <alignment/>
    </xf>
    <xf numFmtId="172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3" fillId="24" borderId="10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1" fontId="12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4" fillId="24" borderId="0" xfId="0" applyFont="1" applyFill="1" applyAlignment="1">
      <alignment/>
    </xf>
    <xf numFmtId="2" fontId="14" fillId="24" borderId="0" xfId="0" applyNumberFormat="1" applyFont="1" applyFill="1" applyAlignment="1">
      <alignment horizontal="left"/>
    </xf>
    <xf numFmtId="0" fontId="14" fillId="24" borderId="0" xfId="0" applyFont="1" applyFill="1" applyAlignment="1">
      <alignment horizontal="right"/>
    </xf>
    <xf numFmtId="2" fontId="14" fillId="24" borderId="0" xfId="0" applyNumberFormat="1" applyFont="1" applyFill="1" applyAlignment="1">
      <alignment horizontal="right"/>
    </xf>
    <xf numFmtId="0" fontId="14" fillId="24" borderId="0" xfId="0" applyFont="1" applyFill="1" applyBorder="1" applyAlignment="1">
      <alignment/>
    </xf>
    <xf numFmtId="0" fontId="14" fillId="24" borderId="0" xfId="0" applyFont="1" applyFill="1" applyAlignment="1">
      <alignment horizontal="left"/>
    </xf>
    <xf numFmtId="2" fontId="14" fillId="24" borderId="0" xfId="0" applyNumberFormat="1" applyFont="1" applyFill="1" applyAlignment="1">
      <alignment/>
    </xf>
    <xf numFmtId="0" fontId="8" fillId="24" borderId="10" xfId="0" applyFont="1" applyFill="1" applyBorder="1" applyAlignment="1">
      <alignment wrapText="1"/>
    </xf>
    <xf numFmtId="49" fontId="7" fillId="24" borderId="10" xfId="0" applyNumberFormat="1" applyFont="1" applyFill="1" applyBorder="1" applyAlignment="1">
      <alignment horizontal="right"/>
    </xf>
    <xf numFmtId="0" fontId="7" fillId="24" borderId="10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0" fontId="7" fillId="24" borderId="0" xfId="0" applyFont="1" applyFill="1" applyAlignment="1">
      <alignment/>
    </xf>
    <xf numFmtId="0" fontId="8" fillId="24" borderId="10" xfId="0" applyFont="1" applyFill="1" applyBorder="1" applyAlignment="1">
      <alignment horizontal="right" wrapText="1"/>
    </xf>
    <xf numFmtId="0" fontId="9" fillId="24" borderId="10" xfId="0" applyFont="1" applyFill="1" applyBorder="1" applyAlignment="1">
      <alignment wrapText="1"/>
    </xf>
    <xf numFmtId="0" fontId="9" fillId="24" borderId="10" xfId="0" applyFont="1" applyFill="1" applyBorder="1" applyAlignment="1">
      <alignment horizontal="right" wrapText="1"/>
    </xf>
    <xf numFmtId="49" fontId="9" fillId="24" borderId="10" xfId="0" applyNumberFormat="1" applyFont="1" applyFill="1" applyBorder="1" applyAlignment="1">
      <alignment horizontal="right" wrapText="1"/>
    </xf>
    <xf numFmtId="0" fontId="14" fillId="24" borderId="10" xfId="0" applyFont="1" applyFill="1" applyBorder="1" applyAlignment="1">
      <alignment horizontal="right"/>
    </xf>
    <xf numFmtId="0" fontId="7" fillId="24" borderId="10" xfId="0" applyFont="1" applyFill="1" applyBorder="1" applyAlignment="1">
      <alignment vertical="top" wrapText="1"/>
    </xf>
    <xf numFmtId="49" fontId="8" fillId="24" borderId="10" xfId="0" applyNumberFormat="1" applyFont="1" applyFill="1" applyBorder="1" applyAlignment="1">
      <alignment horizontal="right" wrapText="1"/>
    </xf>
    <xf numFmtId="0" fontId="14" fillId="24" borderId="10" xfId="0" applyFont="1" applyFill="1" applyBorder="1" applyAlignment="1">
      <alignment vertical="top" wrapText="1"/>
    </xf>
    <xf numFmtId="49" fontId="8" fillId="24" borderId="10" xfId="0" applyNumberFormat="1" applyFont="1" applyFill="1" applyBorder="1" applyAlignment="1">
      <alignment horizontal="right"/>
    </xf>
    <xf numFmtId="0" fontId="8" fillId="24" borderId="10" xfId="0" applyFont="1" applyFill="1" applyBorder="1" applyAlignment="1">
      <alignment horizontal="right"/>
    </xf>
    <xf numFmtId="49" fontId="9" fillId="24" borderId="10" xfId="0" applyNumberFormat="1" applyFont="1" applyFill="1" applyBorder="1" applyAlignment="1">
      <alignment horizontal="right"/>
    </xf>
    <xf numFmtId="0" fontId="9" fillId="24" borderId="10" xfId="0" applyFont="1" applyFill="1" applyBorder="1" applyAlignment="1">
      <alignment horizontal="right"/>
    </xf>
    <xf numFmtId="49" fontId="15" fillId="24" borderId="10" xfId="0" applyNumberFormat="1" applyFont="1" applyFill="1" applyBorder="1" applyAlignment="1">
      <alignment horizontal="right" wrapText="1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horizontal="right" wrapText="1"/>
    </xf>
    <xf numFmtId="49" fontId="7" fillId="24" borderId="10" xfId="0" applyNumberFormat="1" applyFont="1" applyFill="1" applyBorder="1" applyAlignment="1">
      <alignment horizontal="right" wrapText="1"/>
    </xf>
    <xf numFmtId="0" fontId="7" fillId="24" borderId="10" xfId="0" applyFont="1" applyFill="1" applyBorder="1" applyAlignment="1">
      <alignment/>
    </xf>
    <xf numFmtId="0" fontId="14" fillId="24" borderId="0" xfId="0" applyFont="1" applyFill="1" applyAlignment="1">
      <alignment horizontal="center"/>
    </xf>
    <xf numFmtId="49" fontId="14" fillId="24" borderId="10" xfId="0" applyNumberFormat="1" applyFont="1" applyFill="1" applyBorder="1" applyAlignment="1">
      <alignment wrapText="1"/>
    </xf>
    <xf numFmtId="0" fontId="15" fillId="25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left" wrapText="1"/>
    </xf>
    <xf numFmtId="173" fontId="7" fillId="24" borderId="10" xfId="0" applyNumberFormat="1" applyFont="1" applyFill="1" applyBorder="1" applyAlignment="1">
      <alignment horizontal="right"/>
    </xf>
    <xf numFmtId="0" fontId="8" fillId="25" borderId="10" xfId="0" applyFont="1" applyFill="1" applyBorder="1" applyAlignment="1">
      <alignment horizontal="left" wrapText="1"/>
    </xf>
    <xf numFmtId="173" fontId="14" fillId="24" borderId="10" xfId="0" applyNumberFormat="1" applyFont="1" applyFill="1" applyBorder="1" applyAlignment="1">
      <alignment horizontal="right" wrapText="1"/>
    </xf>
    <xf numFmtId="0" fontId="15" fillId="24" borderId="10" xfId="0" applyFont="1" applyFill="1" applyBorder="1" applyAlignment="1">
      <alignment wrapText="1"/>
    </xf>
    <xf numFmtId="173" fontId="7" fillId="24" borderId="10" xfId="0" applyNumberFormat="1" applyFont="1" applyFill="1" applyBorder="1" applyAlignment="1">
      <alignment horizontal="right" wrapText="1"/>
    </xf>
    <xf numFmtId="0" fontId="15" fillId="24" borderId="10" xfId="0" applyFont="1" applyFill="1" applyBorder="1" applyAlignment="1">
      <alignment horizontal="left" wrapText="1"/>
    </xf>
    <xf numFmtId="0" fontId="16" fillId="24" borderId="0" xfId="0" applyFont="1" applyFill="1" applyBorder="1" applyAlignment="1">
      <alignment/>
    </xf>
    <xf numFmtId="0" fontId="16" fillId="24" borderId="0" xfId="0" applyFont="1" applyFill="1" applyAlignment="1">
      <alignment/>
    </xf>
    <xf numFmtId="0" fontId="14" fillId="24" borderId="1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0" xfId="0" applyFont="1" applyFill="1" applyAlignment="1">
      <alignment/>
    </xf>
    <xf numFmtId="0" fontId="17" fillId="24" borderId="10" xfId="0" applyFont="1" applyFill="1" applyBorder="1" applyAlignment="1">
      <alignment wrapText="1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173" fontId="14" fillId="24" borderId="10" xfId="0" applyNumberFormat="1" applyFont="1" applyFill="1" applyBorder="1" applyAlignment="1">
      <alignment horizontal="right"/>
    </xf>
    <xf numFmtId="0" fontId="7" fillId="24" borderId="0" xfId="0" applyFont="1" applyFill="1" applyAlignment="1">
      <alignment horizontal="center" wrapText="1"/>
    </xf>
    <xf numFmtId="0" fontId="7" fillId="24" borderId="0" xfId="0" applyFont="1" applyFill="1" applyAlignment="1">
      <alignment horizontal="center"/>
    </xf>
    <xf numFmtId="2" fontId="5" fillId="0" borderId="0" xfId="0" applyNumberFormat="1" applyFont="1" applyAlignment="1">
      <alignment horizontal="left" indent="15"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/>
    </xf>
    <xf numFmtId="49" fontId="5" fillId="24" borderId="10" xfId="0" applyNumberFormat="1" applyFont="1" applyFill="1" applyBorder="1" applyAlignment="1">
      <alignment wrapText="1"/>
    </xf>
    <xf numFmtId="0" fontId="19" fillId="25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 vertical="top" wrapText="1"/>
    </xf>
    <xf numFmtId="0" fontId="19" fillId="25" borderId="10" xfId="0" applyFont="1" applyFill="1" applyBorder="1" applyAlignment="1">
      <alignment horizontal="centerContinuous" vertical="top" wrapText="1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8" fillId="25" borderId="10" xfId="0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right" wrapText="1"/>
    </xf>
    <xf numFmtId="182" fontId="22" fillId="0" borderId="12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right" wrapText="1"/>
    </xf>
    <xf numFmtId="49" fontId="24" fillId="24" borderId="10" xfId="0" applyNumberFormat="1" applyFont="1" applyFill="1" applyBorder="1" applyAlignment="1">
      <alignment horizontal="center" wrapText="1"/>
    </xf>
    <xf numFmtId="173" fontId="14" fillId="24" borderId="10" xfId="0" applyNumberFormat="1" applyFont="1" applyFill="1" applyBorder="1" applyAlignment="1">
      <alignment/>
    </xf>
    <xf numFmtId="0" fontId="8" fillId="20" borderId="10" xfId="0" applyFont="1" applyFill="1" applyBorder="1" applyAlignment="1">
      <alignment horizontal="left" vertical="center"/>
    </xf>
    <xf numFmtId="49" fontId="9" fillId="20" borderId="10" xfId="0" applyNumberFormat="1" applyFont="1" applyFill="1" applyBorder="1" applyAlignment="1">
      <alignment horizontal="right" wrapText="1"/>
    </xf>
    <xf numFmtId="0" fontId="9" fillId="20" borderId="10" xfId="0" applyFont="1" applyFill="1" applyBorder="1" applyAlignment="1">
      <alignment horizontal="right" wrapText="1"/>
    </xf>
    <xf numFmtId="49" fontId="24" fillId="20" borderId="10" xfId="0" applyNumberFormat="1" applyFont="1" applyFill="1" applyBorder="1" applyAlignment="1">
      <alignment horizontal="center" wrapText="1"/>
    </xf>
    <xf numFmtId="0" fontId="20" fillId="20" borderId="0" xfId="0" applyFont="1" applyFill="1" applyAlignment="1">
      <alignment horizontal="center" vertical="center"/>
    </xf>
    <xf numFmtId="181" fontId="23" fillId="24" borderId="10" xfId="0" applyNumberFormat="1" applyFont="1" applyFill="1" applyBorder="1" applyAlignment="1">
      <alignment horizontal="right" wrapText="1"/>
    </xf>
    <xf numFmtId="181" fontId="22" fillId="24" borderId="10" xfId="0" applyNumberFormat="1" applyFont="1" applyFill="1" applyBorder="1" applyAlignment="1">
      <alignment horizontal="right" wrapText="1"/>
    </xf>
    <xf numFmtId="181" fontId="24" fillId="24" borderId="10" xfId="0" applyNumberFormat="1" applyFont="1" applyFill="1" applyBorder="1" applyAlignment="1">
      <alignment horizontal="right" wrapText="1"/>
    </xf>
    <xf numFmtId="0" fontId="20" fillId="24" borderId="0" xfId="0" applyFont="1" applyFill="1" applyAlignment="1">
      <alignment horizontal="center" vertical="center"/>
    </xf>
    <xf numFmtId="181" fontId="22" fillId="20" borderId="10" xfId="0" applyNumberFormat="1" applyFont="1" applyFill="1" applyBorder="1" applyAlignment="1">
      <alignment horizontal="right" wrapText="1"/>
    </xf>
    <xf numFmtId="0" fontId="20" fillId="0" borderId="10" xfId="0" applyFont="1" applyBorder="1" applyAlignment="1">
      <alignment horizontal="center" vertical="center"/>
    </xf>
    <xf numFmtId="0" fontId="8" fillId="20" borderId="10" xfId="0" applyFont="1" applyFill="1" applyBorder="1" applyAlignment="1">
      <alignment wrapText="1"/>
    </xf>
    <xf numFmtId="0" fontId="14" fillId="20" borderId="10" xfId="0" applyFont="1" applyFill="1" applyBorder="1" applyAlignment="1">
      <alignment/>
    </xf>
    <xf numFmtId="0" fontId="8" fillId="20" borderId="10" xfId="0" applyFont="1" applyFill="1" applyBorder="1" applyAlignment="1">
      <alignment horizontal="right" wrapText="1"/>
    </xf>
    <xf numFmtId="173" fontId="7" fillId="20" borderId="10" xfId="0" applyNumberFormat="1" applyFont="1" applyFill="1" applyBorder="1" applyAlignment="1">
      <alignment horizontal="right" wrapText="1"/>
    </xf>
    <xf numFmtId="0" fontId="7" fillId="20" borderId="10" xfId="0" applyFont="1" applyFill="1" applyBorder="1" applyAlignment="1">
      <alignment horizontal="right"/>
    </xf>
    <xf numFmtId="173" fontId="7" fillId="20" borderId="10" xfId="0" applyNumberFormat="1" applyFont="1" applyFill="1" applyBorder="1" applyAlignment="1">
      <alignment horizontal="right"/>
    </xf>
    <xf numFmtId="0" fontId="9" fillId="20" borderId="10" xfId="0" applyFont="1" applyFill="1" applyBorder="1" applyAlignment="1">
      <alignment wrapText="1"/>
    </xf>
    <xf numFmtId="173" fontId="14" fillId="20" borderId="10" xfId="0" applyNumberFormat="1" applyFont="1" applyFill="1" applyBorder="1" applyAlignment="1">
      <alignment horizontal="right" wrapText="1"/>
    </xf>
    <xf numFmtId="0" fontId="9" fillId="20" borderId="10" xfId="0" applyFont="1" applyFill="1" applyBorder="1" applyAlignment="1">
      <alignment horizontal="left" wrapText="1"/>
    </xf>
    <xf numFmtId="0" fontId="14" fillId="20" borderId="10" xfId="0" applyFont="1" applyFill="1" applyBorder="1" applyAlignment="1">
      <alignment horizontal="right"/>
    </xf>
    <xf numFmtId="173" fontId="14" fillId="20" borderId="10" xfId="0" applyNumberFormat="1" applyFont="1" applyFill="1" applyBorder="1" applyAlignment="1">
      <alignment horizontal="right"/>
    </xf>
    <xf numFmtId="173" fontId="12" fillId="0" borderId="10" xfId="0" applyNumberFormat="1" applyFont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0" fontId="14" fillId="24" borderId="10" xfId="0" applyFont="1" applyFill="1" applyBorder="1" applyAlignment="1">
      <alignment wrapText="1"/>
    </xf>
    <xf numFmtId="49" fontId="9" fillId="20" borderId="10" xfId="0" applyNumberFormat="1" applyFont="1" applyFill="1" applyBorder="1" applyAlignment="1">
      <alignment horizontal="right"/>
    </xf>
    <xf numFmtId="49" fontId="8" fillId="20" borderId="10" xfId="0" applyNumberFormat="1" applyFont="1" applyFill="1" applyBorder="1" applyAlignment="1">
      <alignment horizontal="right"/>
    </xf>
    <xf numFmtId="49" fontId="8" fillId="20" borderId="10" xfId="0" applyNumberFormat="1" applyFont="1" applyFill="1" applyBorder="1" applyAlignment="1">
      <alignment horizontal="right" wrapText="1"/>
    </xf>
    <xf numFmtId="0" fontId="44" fillId="24" borderId="10" xfId="0" applyFont="1" applyFill="1" applyBorder="1" applyAlignment="1">
      <alignment/>
    </xf>
    <xf numFmtId="49" fontId="22" fillId="24" borderId="10" xfId="0" applyNumberFormat="1" applyFont="1" applyFill="1" applyBorder="1" applyAlignment="1">
      <alignment horizontal="right" wrapText="1"/>
    </xf>
    <xf numFmtId="181" fontId="7" fillId="24" borderId="10" xfId="0" applyNumberFormat="1" applyFont="1" applyFill="1" applyBorder="1" applyAlignment="1">
      <alignment horizontal="right" wrapText="1"/>
    </xf>
    <xf numFmtId="182" fontId="22" fillId="0" borderId="13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wrapText="1"/>
    </xf>
    <xf numFmtId="182" fontId="22" fillId="20" borderId="13" xfId="0" applyNumberFormat="1" applyFont="1" applyFill="1" applyBorder="1" applyAlignment="1">
      <alignment horizontal="center" vertical="center" wrapText="1"/>
    </xf>
    <xf numFmtId="182" fontId="22" fillId="20" borderId="12" xfId="0" applyNumberFormat="1" applyFont="1" applyFill="1" applyBorder="1" applyAlignment="1">
      <alignment horizontal="center" vertical="center" wrapText="1"/>
    </xf>
    <xf numFmtId="0" fontId="21" fillId="20" borderId="0" xfId="0" applyFont="1" applyFill="1" applyAlignment="1">
      <alignment horizontal="center" vertical="center"/>
    </xf>
    <xf numFmtId="0" fontId="7" fillId="24" borderId="10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center" wrapText="1"/>
    </xf>
    <xf numFmtId="0" fontId="9" fillId="24" borderId="14" xfId="0" applyFont="1" applyFill="1" applyBorder="1" applyAlignment="1">
      <alignment horizontal="right" wrapText="1"/>
    </xf>
    <xf numFmtId="49" fontId="24" fillId="24" borderId="14" xfId="0" applyNumberFormat="1" applyFont="1" applyFill="1" applyBorder="1" applyAlignment="1">
      <alignment horizontal="right" wrapText="1"/>
    </xf>
    <xf numFmtId="2" fontId="7" fillId="24" borderId="10" xfId="0" applyNumberFormat="1" applyFont="1" applyFill="1" applyBorder="1" applyAlignment="1">
      <alignment horizontal="right" wrapText="1"/>
    </xf>
    <xf numFmtId="2" fontId="14" fillId="24" borderId="10" xfId="0" applyNumberFormat="1" applyFont="1" applyFill="1" applyBorder="1" applyAlignment="1">
      <alignment horizontal="right" wrapText="1"/>
    </xf>
    <xf numFmtId="0" fontId="7" fillId="24" borderId="15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173" fontId="20" fillId="0" borderId="0" xfId="0" applyNumberFormat="1" applyFont="1" applyAlignment="1">
      <alignment horizontal="right" vertical="center"/>
    </xf>
    <xf numFmtId="0" fontId="22" fillId="24" borderId="15" xfId="0" applyFont="1" applyFill="1" applyBorder="1" applyAlignment="1">
      <alignment horizontal="right" wrapText="1"/>
    </xf>
    <xf numFmtId="182" fontId="22" fillId="24" borderId="13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/>
    </xf>
    <xf numFmtId="0" fontId="15" fillId="20" borderId="10" xfId="0" applyFont="1" applyFill="1" applyBorder="1" applyAlignment="1">
      <alignment wrapText="1"/>
    </xf>
    <xf numFmtId="0" fontId="20" fillId="0" borderId="14" xfId="0" applyFont="1" applyBorder="1" applyAlignment="1">
      <alignment horizontal="left" vertical="center"/>
    </xf>
    <xf numFmtId="0" fontId="20" fillId="24" borderId="15" xfId="0" applyFont="1" applyFill="1" applyBorder="1" applyAlignment="1">
      <alignment horizontal="left" vertical="center" wrapText="1"/>
    </xf>
    <xf numFmtId="49" fontId="14" fillId="24" borderId="10" xfId="0" applyNumberFormat="1" applyFont="1" applyFill="1" applyBorder="1" applyAlignment="1">
      <alignment horizontal="right" wrapText="1"/>
    </xf>
    <xf numFmtId="0" fontId="14" fillId="24" borderId="10" xfId="0" applyFont="1" applyFill="1" applyBorder="1" applyAlignment="1">
      <alignment horizontal="right" wrapText="1"/>
    </xf>
    <xf numFmtId="181" fontId="20" fillId="2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1" fontId="5" fillId="0" borderId="0" xfId="0" applyNumberFormat="1" applyFont="1" applyAlignment="1">
      <alignment horizontal="left" indent="15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7"/>
  <sheetViews>
    <sheetView view="pageBreakPreview" zoomScale="84" zoomScaleSheetLayoutView="84" zoomScalePageLayoutView="0" workbookViewId="0" topLeftCell="A1">
      <selection activeCell="D36" sqref="D36"/>
    </sheetView>
  </sheetViews>
  <sheetFormatPr defaultColWidth="9.140625" defaultRowHeight="12.75"/>
  <cols>
    <col min="1" max="1" width="19.57421875" style="2" customWidth="1"/>
    <col min="2" max="2" width="60.140625" style="14" customWidth="1"/>
    <col min="3" max="3" width="13.8515625" style="15" customWidth="1"/>
    <col min="4" max="16384" width="9.140625" style="10" customWidth="1"/>
  </cols>
  <sheetData>
    <row r="1" spans="2:3" ht="12.75" customHeight="1">
      <c r="B1" s="82" t="s">
        <v>135</v>
      </c>
      <c r="C1" s="9"/>
    </row>
    <row r="2" spans="1:3" ht="11.25" customHeight="1">
      <c r="A2" s="11"/>
      <c r="B2" s="82" t="s">
        <v>10</v>
      </c>
      <c r="C2" s="12"/>
    </row>
    <row r="3" spans="1:3" ht="15.75">
      <c r="A3" s="11"/>
      <c r="B3" s="83" t="s">
        <v>11</v>
      </c>
      <c r="C3" s="13"/>
    </row>
    <row r="4" spans="2:4" ht="15.75">
      <c r="B4" s="166" t="s">
        <v>219</v>
      </c>
      <c r="C4" s="166"/>
      <c r="D4" s="166"/>
    </row>
    <row r="5" spans="2:3" ht="15.75">
      <c r="B5" s="2"/>
      <c r="C5" s="84"/>
    </row>
    <row r="6" spans="2:3" ht="15.75">
      <c r="B6" s="2"/>
      <c r="C6" s="84"/>
    </row>
    <row r="7" spans="1:3" ht="14.25" customHeight="1">
      <c r="A7" s="165" t="s">
        <v>75</v>
      </c>
      <c r="B7" s="165"/>
      <c r="C7" s="165"/>
    </row>
    <row r="8" spans="1:3" ht="33" customHeight="1">
      <c r="A8" s="167" t="s">
        <v>76</v>
      </c>
      <c r="B8" s="167"/>
      <c r="C8" s="167"/>
    </row>
    <row r="9" spans="1:3" ht="12.75" customHeight="1">
      <c r="A9" s="168" t="s">
        <v>110</v>
      </c>
      <c r="B9" s="168"/>
      <c r="C9" s="168"/>
    </row>
    <row r="10" ht="13.5" customHeight="1"/>
    <row r="11" spans="1:3" ht="24" customHeight="1">
      <c r="A11" s="16" t="s">
        <v>77</v>
      </c>
      <c r="B11" s="16" t="s">
        <v>78</v>
      </c>
      <c r="C11" s="17" t="s">
        <v>79</v>
      </c>
    </row>
    <row r="12" spans="1:3" s="1" customFormat="1" ht="15.75">
      <c r="A12" s="18" t="s">
        <v>80</v>
      </c>
      <c r="B12" s="19" t="s">
        <v>81</v>
      </c>
      <c r="C12" s="132">
        <f>C13+C23</f>
        <v>10451</v>
      </c>
    </row>
    <row r="13" spans="1:3" s="1" customFormat="1" ht="15.75">
      <c r="A13" s="18"/>
      <c r="B13" s="19" t="s">
        <v>82</v>
      </c>
      <c r="C13" s="132">
        <f>C14+C15+C16+C17+C18+C19+C20+C21+C22</f>
        <v>9800</v>
      </c>
    </row>
    <row r="14" spans="1:3" ht="45.75" customHeight="1">
      <c r="A14" s="20" t="s">
        <v>155</v>
      </c>
      <c r="B14" s="21" t="s">
        <v>111</v>
      </c>
      <c r="C14" s="133">
        <v>700</v>
      </c>
    </row>
    <row r="15" spans="1:3" ht="36" customHeight="1">
      <c r="A15" s="20" t="s">
        <v>156</v>
      </c>
      <c r="B15" s="21" t="s">
        <v>146</v>
      </c>
      <c r="C15" s="133">
        <v>400</v>
      </c>
    </row>
    <row r="16" spans="1:3" ht="44.25" customHeight="1">
      <c r="A16" s="20" t="s">
        <v>147</v>
      </c>
      <c r="B16" s="21" t="s">
        <v>148</v>
      </c>
      <c r="C16" s="133">
        <v>10</v>
      </c>
    </row>
    <row r="17" spans="1:3" ht="44.25" customHeight="1">
      <c r="A17" s="20" t="s">
        <v>149</v>
      </c>
      <c r="B17" s="21" t="s">
        <v>150</v>
      </c>
      <c r="C17" s="133">
        <v>340</v>
      </c>
    </row>
    <row r="18" spans="1:3" ht="26.25" customHeight="1">
      <c r="A18" s="20" t="s">
        <v>83</v>
      </c>
      <c r="B18" s="22" t="s">
        <v>84</v>
      </c>
      <c r="C18" s="133">
        <v>500</v>
      </c>
    </row>
    <row r="19" spans="1:3" ht="30" customHeight="1">
      <c r="A19" s="20" t="s">
        <v>151</v>
      </c>
      <c r="B19" s="21" t="s">
        <v>152</v>
      </c>
      <c r="C19" s="133">
        <v>3900</v>
      </c>
    </row>
    <row r="20" spans="1:3" ht="24.75" customHeight="1">
      <c r="A20" s="20" t="s">
        <v>153</v>
      </c>
      <c r="B20" s="21" t="s">
        <v>154</v>
      </c>
      <c r="C20" s="133">
        <v>3500</v>
      </c>
    </row>
    <row r="21" spans="1:3" ht="14.25" customHeight="1">
      <c r="A21" s="20" t="s">
        <v>85</v>
      </c>
      <c r="B21" s="21" t="s">
        <v>86</v>
      </c>
      <c r="C21" s="133">
        <v>50</v>
      </c>
    </row>
    <row r="22" spans="1:3" ht="14.25" customHeight="1">
      <c r="A22" s="20" t="s">
        <v>87</v>
      </c>
      <c r="B22" s="21" t="s">
        <v>88</v>
      </c>
      <c r="C22" s="133">
        <v>400</v>
      </c>
    </row>
    <row r="23" spans="1:3" s="1" customFormat="1" ht="14.25" customHeight="1">
      <c r="A23" s="18"/>
      <c r="B23" s="23" t="s">
        <v>223</v>
      </c>
      <c r="C23" s="132">
        <f>C24+C27</f>
        <v>651</v>
      </c>
    </row>
    <row r="24" spans="1:3" s="1" customFormat="1" ht="27.75" customHeight="1">
      <c r="A24" s="18" t="s">
        <v>89</v>
      </c>
      <c r="B24" s="23" t="s">
        <v>90</v>
      </c>
      <c r="C24" s="132">
        <f>C25+C26</f>
        <v>51</v>
      </c>
    </row>
    <row r="25" spans="1:3" ht="36" customHeight="1">
      <c r="A25" s="24" t="s">
        <v>91</v>
      </c>
      <c r="B25" s="22" t="s">
        <v>92</v>
      </c>
      <c r="C25" s="133">
        <v>1</v>
      </c>
    </row>
    <row r="26" spans="1:3" ht="36" customHeight="1">
      <c r="A26" s="24" t="s">
        <v>93</v>
      </c>
      <c r="B26" s="21" t="s">
        <v>94</v>
      </c>
      <c r="C26" s="133">
        <v>50</v>
      </c>
    </row>
    <row r="27" spans="1:3" s="1" customFormat="1" ht="24.75" customHeight="1">
      <c r="A27" s="25" t="s">
        <v>95</v>
      </c>
      <c r="B27" s="23" t="s">
        <v>96</v>
      </c>
      <c r="C27" s="132">
        <f>C28</f>
        <v>600</v>
      </c>
    </row>
    <row r="28" spans="1:3" ht="25.5" customHeight="1">
      <c r="A28" s="24" t="s">
        <v>97</v>
      </c>
      <c r="B28" s="22" t="s">
        <v>98</v>
      </c>
      <c r="C28" s="133">
        <v>600</v>
      </c>
    </row>
    <row r="29" spans="1:3" s="1" customFormat="1" ht="15.75">
      <c r="A29" s="18" t="s">
        <v>99</v>
      </c>
      <c r="B29" s="19" t="s">
        <v>100</v>
      </c>
      <c r="C29" s="132">
        <f>C30+C32+C31+C33+C34+C35+C36</f>
        <v>3335.714</v>
      </c>
    </row>
    <row r="30" spans="1:3" s="1" customFormat="1" ht="54">
      <c r="A30" s="20" t="s">
        <v>215</v>
      </c>
      <c r="B30" s="19" t="s">
        <v>216</v>
      </c>
      <c r="C30" s="132">
        <v>1935.8</v>
      </c>
    </row>
    <row r="31" spans="1:3" s="1" customFormat="1" ht="22.5">
      <c r="A31" s="20" t="s">
        <v>136</v>
      </c>
      <c r="B31" s="19" t="s">
        <v>137</v>
      </c>
      <c r="C31" s="132">
        <v>323.66</v>
      </c>
    </row>
    <row r="32" spans="1:3" s="1" customFormat="1" ht="24" customHeight="1">
      <c r="A32" s="20" t="s">
        <v>101</v>
      </c>
      <c r="B32" s="19" t="s">
        <v>102</v>
      </c>
      <c r="C32" s="132">
        <v>91.23</v>
      </c>
    </row>
    <row r="33" spans="1:3" s="1" customFormat="1" ht="22.5">
      <c r="A33" s="20" t="s">
        <v>103</v>
      </c>
      <c r="B33" s="19" t="s">
        <v>112</v>
      </c>
      <c r="C33" s="132">
        <v>1</v>
      </c>
    </row>
    <row r="34" spans="1:3" s="1" customFormat="1" ht="33">
      <c r="A34" s="134" t="s">
        <v>134</v>
      </c>
      <c r="B34" s="19" t="s">
        <v>133</v>
      </c>
      <c r="C34" s="132">
        <v>525</v>
      </c>
    </row>
    <row r="35" spans="1:3" s="1" customFormat="1" ht="22.5">
      <c r="A35" s="134" t="s">
        <v>222</v>
      </c>
      <c r="B35" s="19" t="s">
        <v>221</v>
      </c>
      <c r="C35" s="132">
        <v>100.674</v>
      </c>
    </row>
    <row r="36" spans="1:3" s="1" customFormat="1" ht="15" customHeight="1">
      <c r="A36" s="18" t="s">
        <v>104</v>
      </c>
      <c r="B36" s="19" t="s">
        <v>105</v>
      </c>
      <c r="C36" s="132">
        <v>358.35</v>
      </c>
    </row>
    <row r="37" spans="1:3" s="1" customFormat="1" ht="12" customHeight="1">
      <c r="A37" s="18"/>
      <c r="B37" s="19" t="s">
        <v>2</v>
      </c>
      <c r="C37" s="132">
        <f>C12+C29</f>
        <v>13786.714</v>
      </c>
    </row>
    <row r="38" spans="1:3" s="3" customFormat="1" ht="15.75">
      <c r="A38" s="26"/>
      <c r="B38" s="27"/>
      <c r="C38" s="28"/>
    </row>
    <row r="39" spans="1:3" s="3" customFormat="1" ht="15.75">
      <c r="A39" s="26"/>
      <c r="B39" s="27"/>
      <c r="C39" s="28"/>
    </row>
    <row r="40" spans="1:3" s="3" customFormat="1" ht="15.75">
      <c r="A40" s="26"/>
      <c r="B40" s="27"/>
      <c r="C40" s="28"/>
    </row>
    <row r="136" spans="1:3" s="31" customFormat="1" ht="15.75">
      <c r="A136" s="4"/>
      <c r="B136" s="29"/>
      <c r="C136" s="30"/>
    </row>
    <row r="137" spans="1:3" s="31" customFormat="1" ht="15.75">
      <c r="A137" s="4"/>
      <c r="B137" s="29"/>
      <c r="C137" s="30"/>
    </row>
    <row r="138" spans="1:3" s="31" customFormat="1" ht="15.75">
      <c r="A138" s="4"/>
      <c r="B138" s="29"/>
      <c r="C138" s="30"/>
    </row>
    <row r="139" spans="1:3" s="31" customFormat="1" ht="15.75">
      <c r="A139" s="4"/>
      <c r="B139" s="29"/>
      <c r="C139" s="30"/>
    </row>
    <row r="140" spans="1:3" s="31" customFormat="1" ht="15.75">
      <c r="A140" s="4"/>
      <c r="B140" s="29"/>
      <c r="C140" s="30"/>
    </row>
    <row r="141" spans="1:3" s="31" customFormat="1" ht="15.75">
      <c r="A141" s="4"/>
      <c r="B141" s="29"/>
      <c r="C141" s="30"/>
    </row>
    <row r="142" spans="1:3" s="31" customFormat="1" ht="15.75">
      <c r="A142" s="4"/>
      <c r="B142" s="29"/>
      <c r="C142" s="30"/>
    </row>
    <row r="143" spans="1:3" s="31" customFormat="1" ht="15.75">
      <c r="A143" s="4"/>
      <c r="B143" s="29"/>
      <c r="C143" s="30"/>
    </row>
    <row r="144" spans="1:3" s="31" customFormat="1" ht="15.75">
      <c r="A144" s="4"/>
      <c r="B144" s="29"/>
      <c r="C144" s="30"/>
    </row>
    <row r="145" spans="1:3" s="31" customFormat="1" ht="15.75">
      <c r="A145" s="4"/>
      <c r="B145" s="29"/>
      <c r="C145" s="30"/>
    </row>
    <row r="146" spans="1:3" s="31" customFormat="1" ht="15.75">
      <c r="A146" s="4"/>
      <c r="B146" s="29"/>
      <c r="C146" s="30"/>
    </row>
    <row r="147" spans="1:3" s="31" customFormat="1" ht="15.75">
      <c r="A147" s="4"/>
      <c r="B147" s="29"/>
      <c r="C147" s="30"/>
    </row>
    <row r="148" spans="1:3" s="31" customFormat="1" ht="15.75">
      <c r="A148" s="4"/>
      <c r="B148" s="29"/>
      <c r="C148" s="30"/>
    </row>
    <row r="149" spans="1:3" s="31" customFormat="1" ht="15.75">
      <c r="A149" s="4"/>
      <c r="B149" s="29"/>
      <c r="C149" s="30"/>
    </row>
    <row r="150" spans="1:3" s="31" customFormat="1" ht="15.75">
      <c r="A150" s="4"/>
      <c r="B150" s="29"/>
      <c r="C150" s="30"/>
    </row>
    <row r="151" spans="1:3" s="31" customFormat="1" ht="15.75">
      <c r="A151" s="4"/>
      <c r="B151" s="29"/>
      <c r="C151" s="30"/>
    </row>
    <row r="152" spans="1:3" s="31" customFormat="1" ht="15.75">
      <c r="A152" s="4"/>
      <c r="B152" s="29"/>
      <c r="C152" s="30"/>
    </row>
    <row r="153" spans="1:3" s="31" customFormat="1" ht="15.75">
      <c r="A153" s="4"/>
      <c r="B153" s="29"/>
      <c r="C153" s="30"/>
    </row>
    <row r="154" spans="1:3" s="31" customFormat="1" ht="15.75">
      <c r="A154" s="4"/>
      <c r="B154" s="29"/>
      <c r="C154" s="30"/>
    </row>
    <row r="155" spans="1:3" s="31" customFormat="1" ht="15.75">
      <c r="A155" s="4"/>
      <c r="B155" s="29"/>
      <c r="C155" s="30"/>
    </row>
    <row r="156" spans="1:3" s="31" customFormat="1" ht="15.75">
      <c r="A156" s="4"/>
      <c r="B156" s="29"/>
      <c r="C156" s="30"/>
    </row>
    <row r="157" spans="1:3" s="31" customFormat="1" ht="15.75">
      <c r="A157" s="4"/>
      <c r="B157" s="29"/>
      <c r="C157" s="30"/>
    </row>
    <row r="158" spans="1:3" s="31" customFormat="1" ht="15.75">
      <c r="A158" s="4"/>
      <c r="B158" s="29"/>
      <c r="C158" s="30"/>
    </row>
    <row r="159" spans="1:3" s="31" customFormat="1" ht="15.75">
      <c r="A159" s="4"/>
      <c r="B159" s="29"/>
      <c r="C159" s="30"/>
    </row>
    <row r="160" spans="1:3" s="31" customFormat="1" ht="15.75">
      <c r="A160" s="4"/>
      <c r="B160" s="29"/>
      <c r="C160" s="30"/>
    </row>
    <row r="161" spans="1:3" s="31" customFormat="1" ht="15.75">
      <c r="A161" s="4"/>
      <c r="B161" s="29"/>
      <c r="C161" s="30"/>
    </row>
    <row r="162" spans="1:3" s="31" customFormat="1" ht="15.75">
      <c r="A162" s="4"/>
      <c r="B162" s="29"/>
      <c r="C162" s="30"/>
    </row>
    <row r="163" spans="1:3" s="31" customFormat="1" ht="15.75">
      <c r="A163" s="4"/>
      <c r="B163" s="29"/>
      <c r="C163" s="30"/>
    </row>
    <row r="164" spans="1:3" s="31" customFormat="1" ht="15.75">
      <c r="A164" s="4"/>
      <c r="B164" s="29"/>
      <c r="C164" s="30"/>
    </row>
    <row r="165" spans="1:3" s="31" customFormat="1" ht="15.75">
      <c r="A165" s="4"/>
      <c r="B165" s="29"/>
      <c r="C165" s="30"/>
    </row>
    <row r="166" spans="1:3" s="31" customFormat="1" ht="15.75">
      <c r="A166" s="4"/>
      <c r="B166" s="29"/>
      <c r="C166" s="30"/>
    </row>
    <row r="167" spans="1:3" s="31" customFormat="1" ht="15.75">
      <c r="A167" s="4"/>
      <c r="B167" s="29"/>
      <c r="C167" s="30"/>
    </row>
    <row r="168" spans="1:3" s="31" customFormat="1" ht="15.75">
      <c r="A168" s="4"/>
      <c r="B168" s="29"/>
      <c r="C168" s="30"/>
    </row>
    <row r="169" spans="1:3" s="31" customFormat="1" ht="15.75">
      <c r="A169" s="4"/>
      <c r="B169" s="29"/>
      <c r="C169" s="30"/>
    </row>
    <row r="170" spans="1:3" s="31" customFormat="1" ht="15.75">
      <c r="A170" s="4"/>
      <c r="B170" s="29"/>
      <c r="C170" s="30"/>
    </row>
    <row r="171" spans="1:3" s="31" customFormat="1" ht="15.75">
      <c r="A171" s="4"/>
      <c r="B171" s="29"/>
      <c r="C171" s="30"/>
    </row>
    <row r="172" spans="1:3" s="31" customFormat="1" ht="15.75">
      <c r="A172" s="4"/>
      <c r="B172" s="29"/>
      <c r="C172" s="30"/>
    </row>
    <row r="173" spans="1:3" s="31" customFormat="1" ht="15.75">
      <c r="A173" s="4"/>
      <c r="B173" s="29"/>
      <c r="C173" s="30"/>
    </row>
    <row r="174" spans="1:3" s="31" customFormat="1" ht="15.75">
      <c r="A174" s="4"/>
      <c r="B174" s="29"/>
      <c r="C174" s="30"/>
    </row>
    <row r="175" spans="1:3" s="31" customFormat="1" ht="15.75">
      <c r="A175" s="4"/>
      <c r="B175" s="29"/>
      <c r="C175" s="30"/>
    </row>
    <row r="176" spans="1:3" s="31" customFormat="1" ht="15.75">
      <c r="A176" s="4"/>
      <c r="B176" s="29"/>
      <c r="C176" s="30"/>
    </row>
    <row r="177" spans="1:3" s="31" customFormat="1" ht="15.75">
      <c r="A177" s="4"/>
      <c r="B177" s="29"/>
      <c r="C177" s="30"/>
    </row>
    <row r="178" spans="1:3" s="31" customFormat="1" ht="15.75">
      <c r="A178" s="4"/>
      <c r="B178" s="29"/>
      <c r="C178" s="30"/>
    </row>
    <row r="179" spans="1:3" s="31" customFormat="1" ht="15.75">
      <c r="A179" s="4"/>
      <c r="B179" s="29"/>
      <c r="C179" s="30"/>
    </row>
    <row r="180" spans="1:3" s="31" customFormat="1" ht="15.75">
      <c r="A180" s="4"/>
      <c r="B180" s="29"/>
      <c r="C180" s="30"/>
    </row>
    <row r="181" spans="1:3" s="31" customFormat="1" ht="15.75">
      <c r="A181" s="4"/>
      <c r="B181" s="29"/>
      <c r="C181" s="30"/>
    </row>
    <row r="182" spans="1:3" s="31" customFormat="1" ht="15.75">
      <c r="A182" s="4"/>
      <c r="B182" s="29"/>
      <c r="C182" s="30"/>
    </row>
    <row r="183" spans="1:3" s="31" customFormat="1" ht="15.75">
      <c r="A183" s="4"/>
      <c r="B183" s="29"/>
      <c r="C183" s="30"/>
    </row>
    <row r="184" spans="1:3" s="31" customFormat="1" ht="15.75">
      <c r="A184" s="4"/>
      <c r="B184" s="29"/>
      <c r="C184" s="30"/>
    </row>
    <row r="185" spans="1:3" s="31" customFormat="1" ht="15.75">
      <c r="A185" s="4"/>
      <c r="B185" s="29"/>
      <c r="C185" s="30"/>
    </row>
    <row r="186" spans="1:3" s="31" customFormat="1" ht="15.75">
      <c r="A186" s="4"/>
      <c r="B186" s="29"/>
      <c r="C186" s="30"/>
    </row>
    <row r="187" spans="1:3" s="31" customFormat="1" ht="15.75">
      <c r="A187" s="4"/>
      <c r="B187" s="29"/>
      <c r="C187" s="30"/>
    </row>
    <row r="188" spans="1:3" s="31" customFormat="1" ht="15.75">
      <c r="A188" s="4"/>
      <c r="B188" s="29"/>
      <c r="C188" s="30"/>
    </row>
    <row r="189" spans="1:3" s="31" customFormat="1" ht="15.75">
      <c r="A189" s="4"/>
      <c r="B189" s="29"/>
      <c r="C189" s="30"/>
    </row>
    <row r="190" spans="1:3" s="31" customFormat="1" ht="15.75">
      <c r="A190" s="4"/>
      <c r="B190" s="29"/>
      <c r="C190" s="30"/>
    </row>
    <row r="191" spans="1:3" s="31" customFormat="1" ht="15.75">
      <c r="A191" s="4"/>
      <c r="B191" s="29"/>
      <c r="C191" s="30"/>
    </row>
    <row r="192" spans="1:3" s="31" customFormat="1" ht="15.75">
      <c r="A192" s="4"/>
      <c r="B192" s="29"/>
      <c r="C192" s="30"/>
    </row>
    <row r="193" spans="1:3" s="31" customFormat="1" ht="15.75">
      <c r="A193" s="4"/>
      <c r="B193" s="29"/>
      <c r="C193" s="30"/>
    </row>
    <row r="194" spans="1:3" s="31" customFormat="1" ht="15.75">
      <c r="A194" s="4"/>
      <c r="B194" s="29"/>
      <c r="C194" s="30"/>
    </row>
    <row r="195" spans="1:3" s="31" customFormat="1" ht="15.75">
      <c r="A195" s="4"/>
      <c r="B195" s="29"/>
      <c r="C195" s="30"/>
    </row>
    <row r="196" spans="1:3" s="31" customFormat="1" ht="15.75">
      <c r="A196" s="4"/>
      <c r="B196" s="29"/>
      <c r="C196" s="30"/>
    </row>
    <row r="197" spans="1:3" s="31" customFormat="1" ht="15.75">
      <c r="A197" s="4"/>
      <c r="B197" s="29"/>
      <c r="C197" s="30"/>
    </row>
    <row r="198" spans="1:3" s="31" customFormat="1" ht="15.75">
      <c r="A198" s="4"/>
      <c r="B198" s="29"/>
      <c r="C198" s="30"/>
    </row>
    <row r="199" spans="1:3" s="31" customFormat="1" ht="15.75">
      <c r="A199" s="4"/>
      <c r="B199" s="29"/>
      <c r="C199" s="30"/>
    </row>
    <row r="200" spans="1:3" s="31" customFormat="1" ht="15.75">
      <c r="A200" s="4"/>
      <c r="B200" s="29"/>
      <c r="C200" s="30"/>
    </row>
    <row r="201" spans="1:3" s="31" customFormat="1" ht="15.75">
      <c r="A201" s="4"/>
      <c r="B201" s="29"/>
      <c r="C201" s="30"/>
    </row>
    <row r="202" spans="1:3" s="31" customFormat="1" ht="15.75">
      <c r="A202" s="4"/>
      <c r="B202" s="29"/>
      <c r="C202" s="30"/>
    </row>
    <row r="203" spans="1:3" s="31" customFormat="1" ht="15.75">
      <c r="A203" s="4"/>
      <c r="B203" s="29"/>
      <c r="C203" s="30"/>
    </row>
    <row r="204" spans="1:3" s="31" customFormat="1" ht="15.75">
      <c r="A204" s="4"/>
      <c r="B204" s="29"/>
      <c r="C204" s="30"/>
    </row>
    <row r="205" spans="1:3" s="31" customFormat="1" ht="15.75">
      <c r="A205" s="4"/>
      <c r="B205" s="29"/>
      <c r="C205" s="30"/>
    </row>
    <row r="206" spans="1:3" s="31" customFormat="1" ht="15.75">
      <c r="A206" s="4"/>
      <c r="B206" s="29"/>
      <c r="C206" s="30"/>
    </row>
    <row r="207" spans="1:3" s="31" customFormat="1" ht="15.75">
      <c r="A207" s="4"/>
      <c r="B207" s="29"/>
      <c r="C207" s="30"/>
    </row>
    <row r="208" spans="1:3" s="31" customFormat="1" ht="15.75">
      <c r="A208" s="4"/>
      <c r="B208" s="29"/>
      <c r="C208" s="30"/>
    </row>
    <row r="209" spans="1:3" s="31" customFormat="1" ht="15.75">
      <c r="A209" s="4"/>
      <c r="B209" s="29"/>
      <c r="C209" s="30"/>
    </row>
    <row r="210" spans="1:3" s="31" customFormat="1" ht="15.75">
      <c r="A210" s="4"/>
      <c r="B210" s="29"/>
      <c r="C210" s="30"/>
    </row>
    <row r="211" spans="1:3" s="31" customFormat="1" ht="15.75">
      <c r="A211" s="4"/>
      <c r="B211" s="29"/>
      <c r="C211" s="30"/>
    </row>
    <row r="212" spans="1:3" s="31" customFormat="1" ht="15.75">
      <c r="A212" s="4"/>
      <c r="B212" s="29"/>
      <c r="C212" s="30"/>
    </row>
    <row r="213" spans="1:3" s="31" customFormat="1" ht="15.75">
      <c r="A213" s="4"/>
      <c r="B213" s="29"/>
      <c r="C213" s="30"/>
    </row>
    <row r="214" spans="1:3" s="31" customFormat="1" ht="15.75">
      <c r="A214" s="4"/>
      <c r="B214" s="29"/>
      <c r="C214" s="30"/>
    </row>
    <row r="215" spans="1:3" s="31" customFormat="1" ht="15.75">
      <c r="A215" s="4"/>
      <c r="B215" s="29"/>
      <c r="C215" s="30"/>
    </row>
    <row r="216" spans="1:3" s="31" customFormat="1" ht="15.75">
      <c r="A216" s="4"/>
      <c r="B216" s="29"/>
      <c r="C216" s="30"/>
    </row>
    <row r="217" spans="1:3" s="31" customFormat="1" ht="15.75">
      <c r="A217" s="4"/>
      <c r="B217" s="29"/>
      <c r="C217" s="30"/>
    </row>
    <row r="218" spans="1:3" s="31" customFormat="1" ht="15.75">
      <c r="A218" s="4"/>
      <c r="B218" s="29"/>
      <c r="C218" s="30"/>
    </row>
    <row r="219" spans="1:3" s="31" customFormat="1" ht="15.75">
      <c r="A219" s="4"/>
      <c r="B219" s="29"/>
      <c r="C219" s="30"/>
    </row>
    <row r="220" spans="1:3" s="31" customFormat="1" ht="15.75">
      <c r="A220" s="4"/>
      <c r="B220" s="29"/>
      <c r="C220" s="30"/>
    </row>
    <row r="221" spans="1:3" s="31" customFormat="1" ht="15.75">
      <c r="A221" s="4"/>
      <c r="B221" s="29"/>
      <c r="C221" s="30"/>
    </row>
    <row r="222" spans="1:3" s="31" customFormat="1" ht="15.75">
      <c r="A222" s="4"/>
      <c r="B222" s="29"/>
      <c r="C222" s="30"/>
    </row>
    <row r="223" spans="1:3" s="31" customFormat="1" ht="15.75">
      <c r="A223" s="4"/>
      <c r="B223" s="29"/>
      <c r="C223" s="30"/>
    </row>
    <row r="224" spans="1:3" s="31" customFormat="1" ht="15.75">
      <c r="A224" s="4"/>
      <c r="B224" s="29"/>
      <c r="C224" s="30"/>
    </row>
    <row r="225" spans="1:3" s="31" customFormat="1" ht="15.75">
      <c r="A225" s="4"/>
      <c r="B225" s="29"/>
      <c r="C225" s="30"/>
    </row>
    <row r="226" spans="1:3" s="31" customFormat="1" ht="15.75">
      <c r="A226" s="4"/>
      <c r="B226" s="29"/>
      <c r="C226" s="30"/>
    </row>
    <row r="227" spans="1:3" s="31" customFormat="1" ht="15.75">
      <c r="A227" s="4"/>
      <c r="B227" s="29"/>
      <c r="C227" s="30"/>
    </row>
    <row r="228" spans="1:3" s="31" customFormat="1" ht="15.75">
      <c r="A228" s="4"/>
      <c r="B228" s="29"/>
      <c r="C228" s="30"/>
    </row>
    <row r="229" spans="1:3" s="31" customFormat="1" ht="15.75">
      <c r="A229" s="4"/>
      <c r="B229" s="29"/>
      <c r="C229" s="30"/>
    </row>
    <row r="230" spans="1:3" s="31" customFormat="1" ht="15.75">
      <c r="A230" s="4"/>
      <c r="B230" s="29"/>
      <c r="C230" s="30"/>
    </row>
    <row r="231" spans="1:3" s="31" customFormat="1" ht="15.75">
      <c r="A231" s="4"/>
      <c r="B231" s="29"/>
      <c r="C231" s="30"/>
    </row>
    <row r="232" spans="1:3" s="31" customFormat="1" ht="15.75">
      <c r="A232" s="4"/>
      <c r="B232" s="29"/>
      <c r="C232" s="30"/>
    </row>
    <row r="233" spans="1:3" s="31" customFormat="1" ht="15.75">
      <c r="A233" s="4"/>
      <c r="B233" s="29"/>
      <c r="C233" s="30"/>
    </row>
    <row r="234" spans="1:3" s="31" customFormat="1" ht="15.75">
      <c r="A234" s="4"/>
      <c r="B234" s="29"/>
      <c r="C234" s="30"/>
    </row>
    <row r="235" spans="1:3" s="31" customFormat="1" ht="15.75">
      <c r="A235" s="4"/>
      <c r="B235" s="29"/>
      <c r="C235" s="30"/>
    </row>
    <row r="236" spans="1:3" s="31" customFormat="1" ht="15.75">
      <c r="A236" s="4"/>
      <c r="B236" s="29"/>
      <c r="C236" s="30"/>
    </row>
    <row r="237" spans="1:3" s="31" customFormat="1" ht="15.75">
      <c r="A237" s="4"/>
      <c r="B237" s="29"/>
      <c r="C237" s="30"/>
    </row>
    <row r="238" spans="1:3" s="31" customFormat="1" ht="15.75">
      <c r="A238" s="4"/>
      <c r="B238" s="29"/>
      <c r="C238" s="30"/>
    </row>
    <row r="239" spans="1:3" s="31" customFormat="1" ht="15.75">
      <c r="A239" s="4"/>
      <c r="B239" s="29"/>
      <c r="C239" s="30"/>
    </row>
    <row r="240" spans="1:3" s="31" customFormat="1" ht="15.75">
      <c r="A240" s="4"/>
      <c r="B240" s="29"/>
      <c r="C240" s="30"/>
    </row>
    <row r="241" spans="1:3" s="31" customFormat="1" ht="15.75">
      <c r="A241" s="4"/>
      <c r="B241" s="29"/>
      <c r="C241" s="30"/>
    </row>
    <row r="242" spans="1:3" s="31" customFormat="1" ht="15.75">
      <c r="A242" s="4"/>
      <c r="B242" s="29"/>
      <c r="C242" s="30"/>
    </row>
    <row r="243" spans="1:3" s="31" customFormat="1" ht="15.75">
      <c r="A243" s="4"/>
      <c r="B243" s="29"/>
      <c r="C243" s="30"/>
    </row>
    <row r="244" spans="1:3" s="31" customFormat="1" ht="15.75">
      <c r="A244" s="4"/>
      <c r="B244" s="29"/>
      <c r="C244" s="30"/>
    </row>
    <row r="245" spans="1:3" s="31" customFormat="1" ht="15.75">
      <c r="A245" s="4"/>
      <c r="B245" s="29"/>
      <c r="C245" s="30"/>
    </row>
    <row r="246" spans="1:3" s="31" customFormat="1" ht="15.75">
      <c r="A246" s="4"/>
      <c r="B246" s="29"/>
      <c r="C246" s="30"/>
    </row>
    <row r="247" spans="1:3" s="31" customFormat="1" ht="15.75">
      <c r="A247" s="4"/>
      <c r="B247" s="29"/>
      <c r="C247" s="30"/>
    </row>
    <row r="248" spans="1:3" s="31" customFormat="1" ht="15.75">
      <c r="A248" s="4"/>
      <c r="B248" s="29"/>
      <c r="C248" s="30"/>
    </row>
    <row r="249" spans="1:3" s="31" customFormat="1" ht="15.75">
      <c r="A249" s="4"/>
      <c r="B249" s="29"/>
      <c r="C249" s="30"/>
    </row>
    <row r="250" spans="1:3" s="31" customFormat="1" ht="15.75">
      <c r="A250" s="4"/>
      <c r="B250" s="29"/>
      <c r="C250" s="30"/>
    </row>
    <row r="251" spans="1:3" s="31" customFormat="1" ht="15.75">
      <c r="A251" s="4"/>
      <c r="B251" s="29"/>
      <c r="C251" s="30"/>
    </row>
    <row r="252" spans="1:3" s="31" customFormat="1" ht="15.75">
      <c r="A252" s="4"/>
      <c r="B252" s="29"/>
      <c r="C252" s="30"/>
    </row>
    <row r="253" spans="1:3" s="31" customFormat="1" ht="15.75">
      <c r="A253" s="4"/>
      <c r="B253" s="29"/>
      <c r="C253" s="30"/>
    </row>
    <row r="254" spans="1:3" s="31" customFormat="1" ht="15.75">
      <c r="A254" s="4"/>
      <c r="B254" s="29"/>
      <c r="C254" s="30"/>
    </row>
    <row r="255" spans="1:3" s="31" customFormat="1" ht="15.75">
      <c r="A255" s="4"/>
      <c r="B255" s="29"/>
      <c r="C255" s="30"/>
    </row>
    <row r="256" spans="1:3" s="31" customFormat="1" ht="15.75">
      <c r="A256" s="4"/>
      <c r="B256" s="29"/>
      <c r="C256" s="30"/>
    </row>
    <row r="257" spans="1:3" s="31" customFormat="1" ht="15.75">
      <c r="A257" s="4"/>
      <c r="B257" s="29"/>
      <c r="C257" s="30"/>
    </row>
    <row r="258" spans="1:3" s="31" customFormat="1" ht="15.75">
      <c r="A258" s="4"/>
      <c r="B258" s="29"/>
      <c r="C258" s="30"/>
    </row>
    <row r="259" spans="1:3" s="31" customFormat="1" ht="15.75">
      <c r="A259" s="4"/>
      <c r="B259" s="29"/>
      <c r="C259" s="30"/>
    </row>
    <row r="260" spans="1:3" s="31" customFormat="1" ht="15.75">
      <c r="A260" s="4"/>
      <c r="B260" s="29"/>
      <c r="C260" s="30"/>
    </row>
    <row r="261" spans="1:3" s="31" customFormat="1" ht="15.75">
      <c r="A261" s="4"/>
      <c r="B261" s="29"/>
      <c r="C261" s="30"/>
    </row>
    <row r="262" spans="1:3" s="31" customFormat="1" ht="15.75">
      <c r="A262" s="4"/>
      <c r="B262" s="29"/>
      <c r="C262" s="30"/>
    </row>
    <row r="263" spans="1:3" s="31" customFormat="1" ht="15.75">
      <c r="A263" s="4"/>
      <c r="B263" s="29"/>
      <c r="C263" s="30"/>
    </row>
    <row r="264" spans="1:3" s="31" customFormat="1" ht="15.75">
      <c r="A264" s="4"/>
      <c r="B264" s="29"/>
      <c r="C264" s="30"/>
    </row>
    <row r="265" spans="1:3" s="31" customFormat="1" ht="15.75">
      <c r="A265" s="4"/>
      <c r="B265" s="29"/>
      <c r="C265" s="30"/>
    </row>
    <row r="266" spans="1:3" s="31" customFormat="1" ht="15.75">
      <c r="A266" s="4"/>
      <c r="B266" s="29"/>
      <c r="C266" s="30"/>
    </row>
    <row r="267" spans="1:3" s="31" customFormat="1" ht="15.75">
      <c r="A267" s="4"/>
      <c r="B267" s="29"/>
      <c r="C267" s="30"/>
    </row>
    <row r="268" spans="1:3" s="31" customFormat="1" ht="15.75">
      <c r="A268" s="4"/>
      <c r="B268" s="29"/>
      <c r="C268" s="30"/>
    </row>
    <row r="269" spans="1:3" s="31" customFormat="1" ht="15.75">
      <c r="A269" s="4"/>
      <c r="B269" s="29"/>
      <c r="C269" s="30"/>
    </row>
    <row r="270" spans="1:3" s="31" customFormat="1" ht="15.75">
      <c r="A270" s="4"/>
      <c r="B270" s="29"/>
      <c r="C270" s="30"/>
    </row>
    <row r="271" spans="1:3" s="31" customFormat="1" ht="15.75">
      <c r="A271" s="4"/>
      <c r="B271" s="29"/>
      <c r="C271" s="30"/>
    </row>
    <row r="272" spans="1:3" s="31" customFormat="1" ht="15.75">
      <c r="A272" s="4"/>
      <c r="B272" s="29"/>
      <c r="C272" s="30"/>
    </row>
    <row r="273" spans="1:3" s="31" customFormat="1" ht="15.75">
      <c r="A273" s="4"/>
      <c r="B273" s="29"/>
      <c r="C273" s="30"/>
    </row>
    <row r="274" spans="1:3" s="31" customFormat="1" ht="15.75">
      <c r="A274" s="4"/>
      <c r="B274" s="29"/>
      <c r="C274" s="30"/>
    </row>
    <row r="275" spans="1:3" s="31" customFormat="1" ht="15.75">
      <c r="A275" s="4"/>
      <c r="B275" s="29"/>
      <c r="C275" s="30"/>
    </row>
    <row r="276" spans="1:3" s="31" customFormat="1" ht="15.75">
      <c r="A276" s="4"/>
      <c r="B276" s="29"/>
      <c r="C276" s="30"/>
    </row>
    <row r="277" spans="1:3" s="31" customFormat="1" ht="15.75">
      <c r="A277" s="4"/>
      <c r="B277" s="29"/>
      <c r="C277" s="30"/>
    </row>
    <row r="278" spans="1:3" s="31" customFormat="1" ht="15.75">
      <c r="A278" s="4"/>
      <c r="B278" s="29"/>
      <c r="C278" s="30"/>
    </row>
    <row r="279" spans="1:3" s="31" customFormat="1" ht="15.75">
      <c r="A279" s="4"/>
      <c r="B279" s="29"/>
      <c r="C279" s="30"/>
    </row>
    <row r="280" spans="1:3" s="31" customFormat="1" ht="15.75">
      <c r="A280" s="4"/>
      <c r="B280" s="29"/>
      <c r="C280" s="30"/>
    </row>
    <row r="281" spans="1:3" s="31" customFormat="1" ht="15.75">
      <c r="A281" s="4"/>
      <c r="B281" s="29"/>
      <c r="C281" s="30"/>
    </row>
    <row r="282" spans="1:3" s="31" customFormat="1" ht="15.75">
      <c r="A282" s="4"/>
      <c r="B282" s="29"/>
      <c r="C282" s="30"/>
    </row>
    <row r="283" spans="1:3" s="31" customFormat="1" ht="15.75">
      <c r="A283" s="4"/>
      <c r="B283" s="29"/>
      <c r="C283" s="30"/>
    </row>
    <row r="284" spans="1:3" s="31" customFormat="1" ht="15.75">
      <c r="A284" s="4"/>
      <c r="B284" s="29"/>
      <c r="C284" s="30"/>
    </row>
    <row r="285" spans="1:3" s="31" customFormat="1" ht="15.75">
      <c r="A285" s="4"/>
      <c r="B285" s="29"/>
      <c r="C285" s="30"/>
    </row>
    <row r="286" spans="1:3" s="31" customFormat="1" ht="15.75">
      <c r="A286" s="4"/>
      <c r="B286" s="29"/>
      <c r="C286" s="30"/>
    </row>
    <row r="287" spans="1:3" s="31" customFormat="1" ht="15.75">
      <c r="A287" s="4"/>
      <c r="B287" s="29"/>
      <c r="C287" s="30"/>
    </row>
    <row r="288" spans="1:3" s="31" customFormat="1" ht="15.75">
      <c r="A288" s="4"/>
      <c r="B288" s="29"/>
      <c r="C288" s="30"/>
    </row>
    <row r="289" spans="1:3" s="31" customFormat="1" ht="15.75">
      <c r="A289" s="4"/>
      <c r="B289" s="29"/>
      <c r="C289" s="30"/>
    </row>
    <row r="290" spans="1:3" s="31" customFormat="1" ht="15.75">
      <c r="A290" s="4"/>
      <c r="B290" s="29"/>
      <c r="C290" s="30"/>
    </row>
    <row r="291" spans="1:3" s="31" customFormat="1" ht="15.75">
      <c r="A291" s="4"/>
      <c r="B291" s="29"/>
      <c r="C291" s="30"/>
    </row>
    <row r="292" spans="1:3" s="31" customFormat="1" ht="15.75">
      <c r="A292" s="4"/>
      <c r="B292" s="29"/>
      <c r="C292" s="30"/>
    </row>
    <row r="293" spans="1:3" s="31" customFormat="1" ht="15.75">
      <c r="A293" s="4"/>
      <c r="B293" s="29"/>
      <c r="C293" s="30"/>
    </row>
    <row r="294" spans="1:3" s="31" customFormat="1" ht="15.75">
      <c r="A294" s="4"/>
      <c r="B294" s="29"/>
      <c r="C294" s="30"/>
    </row>
    <row r="295" spans="1:3" s="31" customFormat="1" ht="15.75">
      <c r="A295" s="4"/>
      <c r="B295" s="29"/>
      <c r="C295" s="30"/>
    </row>
    <row r="296" spans="1:3" s="31" customFormat="1" ht="15.75">
      <c r="A296" s="4"/>
      <c r="B296" s="29"/>
      <c r="C296" s="30"/>
    </row>
    <row r="297" spans="1:3" s="31" customFormat="1" ht="15.75">
      <c r="A297" s="4"/>
      <c r="B297" s="29"/>
      <c r="C297" s="30"/>
    </row>
    <row r="298" spans="1:3" s="31" customFormat="1" ht="15.75">
      <c r="A298" s="4"/>
      <c r="B298" s="29"/>
      <c r="C298" s="30"/>
    </row>
    <row r="299" spans="1:3" s="31" customFormat="1" ht="15.75">
      <c r="A299" s="4"/>
      <c r="B299" s="29"/>
      <c r="C299" s="30"/>
    </row>
    <row r="300" spans="1:3" s="31" customFormat="1" ht="15.75">
      <c r="A300" s="4"/>
      <c r="B300" s="29"/>
      <c r="C300" s="30"/>
    </row>
    <row r="301" spans="1:3" s="31" customFormat="1" ht="15.75">
      <c r="A301" s="4"/>
      <c r="B301" s="29"/>
      <c r="C301" s="30"/>
    </row>
    <row r="302" spans="1:3" s="31" customFormat="1" ht="15.75">
      <c r="A302" s="4"/>
      <c r="B302" s="29"/>
      <c r="C302" s="30"/>
    </row>
    <row r="303" spans="1:3" s="31" customFormat="1" ht="15.75">
      <c r="A303" s="4"/>
      <c r="B303" s="29"/>
      <c r="C303" s="30"/>
    </row>
    <row r="304" spans="1:3" s="31" customFormat="1" ht="15.75">
      <c r="A304" s="4"/>
      <c r="B304" s="29"/>
      <c r="C304" s="30"/>
    </row>
    <row r="305" spans="1:3" s="31" customFormat="1" ht="15.75">
      <c r="A305" s="4"/>
      <c r="B305" s="29"/>
      <c r="C305" s="30"/>
    </row>
    <row r="306" spans="1:3" s="31" customFormat="1" ht="15.75">
      <c r="A306" s="4"/>
      <c r="B306" s="29"/>
      <c r="C306" s="30"/>
    </row>
    <row r="307" spans="1:3" s="31" customFormat="1" ht="15.75">
      <c r="A307" s="4"/>
      <c r="B307" s="29"/>
      <c r="C307" s="30"/>
    </row>
    <row r="308" spans="1:3" s="31" customFormat="1" ht="15.75">
      <c r="A308" s="4"/>
      <c r="B308" s="29"/>
      <c r="C308" s="30"/>
    </row>
    <row r="309" spans="1:3" s="31" customFormat="1" ht="15.75">
      <c r="A309" s="4"/>
      <c r="B309" s="29"/>
      <c r="C309" s="30"/>
    </row>
    <row r="310" spans="1:3" s="31" customFormat="1" ht="15.75">
      <c r="A310" s="4"/>
      <c r="B310" s="29"/>
      <c r="C310" s="30"/>
    </row>
    <row r="311" spans="1:3" s="31" customFormat="1" ht="15.75">
      <c r="A311" s="4"/>
      <c r="B311" s="29"/>
      <c r="C311" s="30"/>
    </row>
    <row r="312" spans="1:3" s="31" customFormat="1" ht="15.75">
      <c r="A312" s="4"/>
      <c r="B312" s="29"/>
      <c r="C312" s="30"/>
    </row>
    <row r="313" spans="1:3" s="31" customFormat="1" ht="15.75">
      <c r="A313" s="4"/>
      <c r="B313" s="29"/>
      <c r="C313" s="30"/>
    </row>
    <row r="314" spans="1:3" s="31" customFormat="1" ht="15.75">
      <c r="A314" s="4"/>
      <c r="B314" s="29"/>
      <c r="C314" s="30"/>
    </row>
    <row r="315" spans="1:3" s="31" customFormat="1" ht="15.75">
      <c r="A315" s="4"/>
      <c r="B315" s="29"/>
      <c r="C315" s="30"/>
    </row>
    <row r="316" spans="1:3" s="31" customFormat="1" ht="15.75">
      <c r="A316" s="4"/>
      <c r="B316" s="29"/>
      <c r="C316" s="30"/>
    </row>
    <row r="317" spans="1:3" s="31" customFormat="1" ht="15.75">
      <c r="A317" s="4"/>
      <c r="B317" s="29"/>
      <c r="C317" s="30"/>
    </row>
    <row r="318" spans="1:3" s="31" customFormat="1" ht="15.75">
      <c r="A318" s="4"/>
      <c r="B318" s="29"/>
      <c r="C318" s="30"/>
    </row>
    <row r="319" spans="1:3" s="31" customFormat="1" ht="15.75">
      <c r="A319" s="4"/>
      <c r="B319" s="29"/>
      <c r="C319" s="30"/>
    </row>
    <row r="320" spans="1:3" s="31" customFormat="1" ht="15.75">
      <c r="A320" s="4"/>
      <c r="B320" s="29"/>
      <c r="C320" s="30"/>
    </row>
    <row r="321" spans="1:3" s="31" customFormat="1" ht="15.75">
      <c r="A321" s="4"/>
      <c r="B321" s="29"/>
      <c r="C321" s="30"/>
    </row>
    <row r="322" spans="1:3" s="31" customFormat="1" ht="15.75">
      <c r="A322" s="4"/>
      <c r="B322" s="29"/>
      <c r="C322" s="30"/>
    </row>
    <row r="323" spans="1:3" s="31" customFormat="1" ht="15.75">
      <c r="A323" s="4"/>
      <c r="B323" s="29"/>
      <c r="C323" s="30"/>
    </row>
    <row r="324" spans="1:3" s="31" customFormat="1" ht="15.75">
      <c r="A324" s="4"/>
      <c r="B324" s="29"/>
      <c r="C324" s="30"/>
    </row>
    <row r="325" spans="1:3" s="31" customFormat="1" ht="15.75">
      <c r="A325" s="4"/>
      <c r="B325" s="29"/>
      <c r="C325" s="30"/>
    </row>
    <row r="326" spans="1:3" s="31" customFormat="1" ht="15.75">
      <c r="A326" s="4"/>
      <c r="B326" s="29"/>
      <c r="C326" s="30"/>
    </row>
    <row r="327" spans="1:3" s="31" customFormat="1" ht="15.75">
      <c r="A327" s="4"/>
      <c r="B327" s="29"/>
      <c r="C327" s="30"/>
    </row>
    <row r="328" spans="1:3" s="31" customFormat="1" ht="15.75">
      <c r="A328" s="4"/>
      <c r="B328" s="29"/>
      <c r="C328" s="30"/>
    </row>
    <row r="329" spans="1:3" s="31" customFormat="1" ht="15.75">
      <c r="A329" s="4"/>
      <c r="B329" s="29"/>
      <c r="C329" s="30"/>
    </row>
    <row r="330" spans="1:3" s="31" customFormat="1" ht="15.75">
      <c r="A330" s="4"/>
      <c r="B330" s="29"/>
      <c r="C330" s="30"/>
    </row>
    <row r="331" spans="1:3" s="31" customFormat="1" ht="15.75">
      <c r="A331" s="4"/>
      <c r="B331" s="29"/>
      <c r="C331" s="30"/>
    </row>
    <row r="332" spans="1:3" s="31" customFormat="1" ht="15.75">
      <c r="A332" s="4"/>
      <c r="B332" s="29"/>
      <c r="C332" s="30"/>
    </row>
    <row r="333" spans="1:3" s="31" customFormat="1" ht="15.75">
      <c r="A333" s="4"/>
      <c r="B333" s="29"/>
      <c r="C333" s="30"/>
    </row>
    <row r="334" spans="1:3" s="31" customFormat="1" ht="15.75">
      <c r="A334" s="4"/>
      <c r="B334" s="29"/>
      <c r="C334" s="30"/>
    </row>
    <row r="335" spans="1:3" s="31" customFormat="1" ht="15.75">
      <c r="A335" s="4"/>
      <c r="B335" s="29"/>
      <c r="C335" s="30"/>
    </row>
    <row r="336" spans="1:3" s="31" customFormat="1" ht="15.75">
      <c r="A336" s="4"/>
      <c r="B336" s="29"/>
      <c r="C336" s="30"/>
    </row>
    <row r="337" spans="1:3" s="31" customFormat="1" ht="15.75">
      <c r="A337" s="4"/>
      <c r="B337" s="29"/>
      <c r="C337" s="30"/>
    </row>
    <row r="338" spans="1:3" s="31" customFormat="1" ht="15.75">
      <c r="A338" s="4"/>
      <c r="B338" s="29"/>
      <c r="C338" s="30"/>
    </row>
    <row r="339" spans="1:3" s="31" customFormat="1" ht="15.75">
      <c r="A339" s="4"/>
      <c r="B339" s="29"/>
      <c r="C339" s="30"/>
    </row>
    <row r="340" spans="1:3" s="31" customFormat="1" ht="15.75">
      <c r="A340" s="4"/>
      <c r="B340" s="29"/>
      <c r="C340" s="30"/>
    </row>
    <row r="341" spans="1:3" s="31" customFormat="1" ht="15.75">
      <c r="A341" s="4"/>
      <c r="B341" s="29"/>
      <c r="C341" s="30"/>
    </row>
    <row r="342" spans="1:3" s="31" customFormat="1" ht="15.75">
      <c r="A342" s="4"/>
      <c r="B342" s="29"/>
      <c r="C342" s="30"/>
    </row>
    <row r="343" spans="1:3" s="31" customFormat="1" ht="15.75">
      <c r="A343" s="4"/>
      <c r="B343" s="29"/>
      <c r="C343" s="30"/>
    </row>
    <row r="344" spans="1:3" s="31" customFormat="1" ht="15.75">
      <c r="A344" s="4"/>
      <c r="B344" s="29"/>
      <c r="C344" s="30"/>
    </row>
    <row r="345" spans="1:3" s="31" customFormat="1" ht="15.75">
      <c r="A345" s="4"/>
      <c r="B345" s="29"/>
      <c r="C345" s="30"/>
    </row>
    <row r="346" spans="1:3" s="31" customFormat="1" ht="15.75">
      <c r="A346" s="4"/>
      <c r="B346" s="29"/>
      <c r="C346" s="30"/>
    </row>
    <row r="347" spans="1:3" s="31" customFormat="1" ht="15.75">
      <c r="A347" s="4"/>
      <c r="B347" s="29"/>
      <c r="C347" s="30"/>
    </row>
    <row r="348" spans="1:3" s="31" customFormat="1" ht="15.75">
      <c r="A348" s="4"/>
      <c r="B348" s="29"/>
      <c r="C348" s="30"/>
    </row>
    <row r="349" spans="1:3" s="31" customFormat="1" ht="15.75">
      <c r="A349" s="4"/>
      <c r="B349" s="29"/>
      <c r="C349" s="30"/>
    </row>
    <row r="350" spans="1:3" s="31" customFormat="1" ht="15.75">
      <c r="A350" s="4"/>
      <c r="B350" s="29"/>
      <c r="C350" s="30"/>
    </row>
    <row r="351" spans="1:3" s="31" customFormat="1" ht="15.75">
      <c r="A351" s="4"/>
      <c r="B351" s="29"/>
      <c r="C351" s="30"/>
    </row>
    <row r="352" spans="1:3" s="31" customFormat="1" ht="15.75">
      <c r="A352" s="4"/>
      <c r="B352" s="29"/>
      <c r="C352" s="30"/>
    </row>
    <row r="353" spans="1:3" s="31" customFormat="1" ht="15.75">
      <c r="A353" s="4"/>
      <c r="B353" s="29"/>
      <c r="C353" s="30"/>
    </row>
    <row r="354" spans="1:3" s="31" customFormat="1" ht="15.75">
      <c r="A354" s="4"/>
      <c r="B354" s="29"/>
      <c r="C354" s="30"/>
    </row>
    <row r="355" spans="1:3" s="31" customFormat="1" ht="15.75">
      <c r="A355" s="4"/>
      <c r="B355" s="29"/>
      <c r="C355" s="30"/>
    </row>
    <row r="356" spans="1:3" s="31" customFormat="1" ht="15.75">
      <c r="A356" s="4"/>
      <c r="B356" s="29"/>
      <c r="C356" s="30"/>
    </row>
    <row r="357" spans="1:3" s="31" customFormat="1" ht="15.75">
      <c r="A357" s="4"/>
      <c r="B357" s="29"/>
      <c r="C357" s="30"/>
    </row>
    <row r="358" spans="1:3" s="31" customFormat="1" ht="15.75">
      <c r="A358" s="4"/>
      <c r="B358" s="29"/>
      <c r="C358" s="30"/>
    </row>
    <row r="359" spans="1:3" s="31" customFormat="1" ht="15.75">
      <c r="A359" s="4"/>
      <c r="B359" s="29"/>
      <c r="C359" s="30"/>
    </row>
    <row r="360" spans="1:3" s="31" customFormat="1" ht="15.75">
      <c r="A360" s="4"/>
      <c r="B360" s="29"/>
      <c r="C360" s="30"/>
    </row>
    <row r="361" spans="1:3" s="31" customFormat="1" ht="15.75">
      <c r="A361" s="4"/>
      <c r="B361" s="29"/>
      <c r="C361" s="30"/>
    </row>
    <row r="362" spans="1:3" s="31" customFormat="1" ht="15.75">
      <c r="A362" s="4"/>
      <c r="B362" s="29"/>
      <c r="C362" s="30"/>
    </row>
    <row r="363" spans="1:3" s="31" customFormat="1" ht="15.75">
      <c r="A363" s="4"/>
      <c r="B363" s="29"/>
      <c r="C363" s="30"/>
    </row>
    <row r="364" spans="1:3" s="31" customFormat="1" ht="15.75">
      <c r="A364" s="4"/>
      <c r="B364" s="29"/>
      <c r="C364" s="30"/>
    </row>
    <row r="365" spans="1:3" s="31" customFormat="1" ht="15.75">
      <c r="A365" s="4"/>
      <c r="B365" s="29"/>
      <c r="C365" s="30"/>
    </row>
    <row r="366" spans="1:3" s="31" customFormat="1" ht="15.75">
      <c r="A366" s="4"/>
      <c r="B366" s="29"/>
      <c r="C366" s="30"/>
    </row>
    <row r="367" spans="1:3" s="31" customFormat="1" ht="15.75">
      <c r="A367" s="4"/>
      <c r="B367" s="29"/>
      <c r="C367" s="30"/>
    </row>
    <row r="368" spans="1:3" s="31" customFormat="1" ht="15.75">
      <c r="A368" s="4"/>
      <c r="B368" s="29"/>
      <c r="C368" s="30"/>
    </row>
    <row r="369" spans="1:3" s="31" customFormat="1" ht="15.75">
      <c r="A369" s="4"/>
      <c r="B369" s="29"/>
      <c r="C369" s="30"/>
    </row>
    <row r="370" spans="1:3" s="31" customFormat="1" ht="15.75">
      <c r="A370" s="4"/>
      <c r="B370" s="29"/>
      <c r="C370" s="30"/>
    </row>
    <row r="371" spans="1:3" s="31" customFormat="1" ht="15.75">
      <c r="A371" s="4"/>
      <c r="B371" s="29"/>
      <c r="C371" s="30"/>
    </row>
    <row r="372" spans="1:3" s="31" customFormat="1" ht="15.75">
      <c r="A372" s="4"/>
      <c r="B372" s="29"/>
      <c r="C372" s="30"/>
    </row>
    <row r="373" spans="1:3" s="31" customFormat="1" ht="15.75">
      <c r="A373" s="4"/>
      <c r="B373" s="29"/>
      <c r="C373" s="30"/>
    </row>
    <row r="374" spans="1:3" s="31" customFormat="1" ht="15.75">
      <c r="A374" s="4"/>
      <c r="B374" s="29"/>
      <c r="C374" s="30"/>
    </row>
    <row r="375" spans="1:3" s="31" customFormat="1" ht="15.75">
      <c r="A375" s="4"/>
      <c r="B375" s="29"/>
      <c r="C375" s="30"/>
    </row>
    <row r="376" spans="1:3" s="31" customFormat="1" ht="15.75">
      <c r="A376" s="4"/>
      <c r="B376" s="29"/>
      <c r="C376" s="30"/>
    </row>
    <row r="377" spans="1:3" s="31" customFormat="1" ht="15.75">
      <c r="A377" s="4"/>
      <c r="B377" s="29"/>
      <c r="C377" s="30"/>
    </row>
  </sheetData>
  <sheetProtection/>
  <mergeCells count="4">
    <mergeCell ref="A7:C7"/>
    <mergeCell ref="B4:D4"/>
    <mergeCell ref="A8:C8"/>
    <mergeCell ref="A9:C9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1"/>
  <sheetViews>
    <sheetView tabSelected="1" view="pageBreakPreview" zoomScale="81" zoomScaleSheetLayoutView="81" zoomScalePageLayoutView="0" workbookViewId="0" topLeftCell="A13">
      <selection activeCell="C6" sqref="C6"/>
    </sheetView>
  </sheetViews>
  <sheetFormatPr defaultColWidth="9.140625" defaultRowHeight="12.75"/>
  <cols>
    <col min="1" max="1" width="7.28125" style="92" customWidth="1"/>
    <col min="2" max="2" width="105.8515625" style="92" customWidth="1"/>
    <col min="3" max="3" width="10.8515625" style="92" customWidth="1"/>
    <col min="4" max="4" width="8.57421875" style="92" customWidth="1"/>
    <col min="5" max="5" width="7.28125" style="92" customWidth="1"/>
    <col min="6" max="6" width="12.8515625" style="92" customWidth="1"/>
    <col min="7" max="7" width="9.140625" style="92" hidden="1" customWidth="1"/>
    <col min="8" max="8" width="0.9921875" style="92" customWidth="1"/>
    <col min="9" max="9" width="15.421875" style="92" customWidth="1"/>
    <col min="10" max="16384" width="9.140625" style="92" customWidth="1"/>
  </cols>
  <sheetData>
    <row r="1" spans="4:6" ht="12.75">
      <c r="D1" s="93" t="s">
        <v>62</v>
      </c>
      <c r="E1" s="93"/>
      <c r="F1" s="93"/>
    </row>
    <row r="2" spans="4:6" ht="12.75">
      <c r="D2" s="93" t="s">
        <v>114</v>
      </c>
      <c r="E2" s="93"/>
      <c r="F2" s="93"/>
    </row>
    <row r="3" spans="4:6" ht="12.75">
      <c r="D3" s="93" t="s">
        <v>115</v>
      </c>
      <c r="E3" s="93"/>
      <c r="F3" s="93"/>
    </row>
    <row r="4" spans="4:6" ht="12.75">
      <c r="D4" s="93" t="s">
        <v>116</v>
      </c>
      <c r="E4" s="93"/>
      <c r="F4" s="93"/>
    </row>
    <row r="5" spans="4:6" ht="12.75">
      <c r="D5" s="93" t="s">
        <v>117</v>
      </c>
      <c r="E5" s="93"/>
      <c r="F5" s="93"/>
    </row>
    <row r="6" spans="4:6" ht="12.75">
      <c r="D6" s="93" t="s">
        <v>220</v>
      </c>
      <c r="E6" s="93"/>
      <c r="F6" s="93"/>
    </row>
    <row r="9" spans="2:6" ht="52.5" customHeight="1">
      <c r="B9" s="169" t="s">
        <v>118</v>
      </c>
      <c r="C9" s="169"/>
      <c r="D9" s="169"/>
      <c r="E9" s="170"/>
      <c r="F9" s="170"/>
    </row>
    <row r="10" spans="2:6" ht="19.5" customHeight="1">
      <c r="B10" s="170" t="s">
        <v>110</v>
      </c>
      <c r="C10" s="170"/>
      <c r="D10" s="170"/>
      <c r="E10" s="170"/>
      <c r="F10" s="170"/>
    </row>
    <row r="11" ht="12.75" customHeight="1" thickBot="1">
      <c r="F11" s="92" t="s">
        <v>13</v>
      </c>
    </row>
    <row r="12" ht="13.5" hidden="1" thickBot="1"/>
    <row r="13" spans="1:7" s="94" customFormat="1" ht="50.25" customHeight="1" thickBot="1">
      <c r="A13" s="95" t="s">
        <v>14</v>
      </c>
      <c r="B13" s="96" t="s">
        <v>119</v>
      </c>
      <c r="C13" s="97" t="s">
        <v>121</v>
      </c>
      <c r="D13" s="97" t="s">
        <v>120</v>
      </c>
      <c r="E13" s="97" t="s">
        <v>122</v>
      </c>
      <c r="F13" s="97" t="s">
        <v>123</v>
      </c>
      <c r="G13" s="98" t="s">
        <v>124</v>
      </c>
    </row>
    <row r="14" spans="1:7" s="94" customFormat="1" ht="27.75" customHeight="1" thickBot="1">
      <c r="A14" s="99"/>
      <c r="B14" s="100" t="s">
        <v>125</v>
      </c>
      <c r="C14" s="101"/>
      <c r="D14" s="101"/>
      <c r="E14" s="101"/>
      <c r="F14" s="115">
        <f>F15+F63</f>
        <v>15577.861</v>
      </c>
      <c r="G14" s="98"/>
    </row>
    <row r="15" spans="1:7" s="94" customFormat="1" ht="26.25" customHeight="1">
      <c r="A15" s="99">
        <v>1</v>
      </c>
      <c r="B15" s="147" t="s">
        <v>126</v>
      </c>
      <c r="C15" s="148"/>
      <c r="D15" s="148"/>
      <c r="E15" s="148"/>
      <c r="F15" s="141">
        <f>F16+F32</f>
        <v>2701.9440000000004</v>
      </c>
      <c r="G15" s="98"/>
    </row>
    <row r="16" spans="1:7" ht="58.5" customHeight="1">
      <c r="A16" s="102"/>
      <c r="B16" s="121" t="s">
        <v>159</v>
      </c>
      <c r="C16" s="104">
        <v>1000000</v>
      </c>
      <c r="D16" s="140"/>
      <c r="E16" s="104"/>
      <c r="F16" s="116">
        <f>F17+F22+F27</f>
        <v>2248.559</v>
      </c>
      <c r="G16" s="105"/>
    </row>
    <row r="17" spans="1:7" s="114" customFormat="1" ht="111.75" customHeight="1">
      <c r="A17" s="102"/>
      <c r="B17" s="45" t="s">
        <v>196</v>
      </c>
      <c r="C17" s="107">
        <v>1001011</v>
      </c>
      <c r="D17" s="140"/>
      <c r="E17" s="104"/>
      <c r="F17" s="117">
        <f>F18</f>
        <v>312.759</v>
      </c>
      <c r="G17" s="145"/>
    </row>
    <row r="18" spans="1:7" ht="18" customHeight="1">
      <c r="A18" s="102"/>
      <c r="B18" s="45" t="s">
        <v>162</v>
      </c>
      <c r="C18" s="107">
        <v>1001011</v>
      </c>
      <c r="D18" s="103" t="s">
        <v>39</v>
      </c>
      <c r="E18" s="104"/>
      <c r="F18" s="117">
        <f>F19</f>
        <v>312.759</v>
      </c>
      <c r="G18" s="105"/>
    </row>
    <row r="19" spans="1:7" ht="19.5" customHeight="1">
      <c r="A19" s="102"/>
      <c r="B19" s="45" t="s">
        <v>58</v>
      </c>
      <c r="C19" s="107">
        <v>1001011</v>
      </c>
      <c r="D19" s="103" t="s">
        <v>40</v>
      </c>
      <c r="E19" s="104"/>
      <c r="F19" s="117">
        <f>F21</f>
        <v>312.759</v>
      </c>
      <c r="G19" s="105"/>
    </row>
    <row r="20" spans="1:7" ht="19.5" customHeight="1">
      <c r="A20" s="102"/>
      <c r="B20" s="45" t="s">
        <v>163</v>
      </c>
      <c r="C20" s="107">
        <v>1001011</v>
      </c>
      <c r="D20" s="103" t="s">
        <v>40</v>
      </c>
      <c r="E20" s="107">
        <v>200</v>
      </c>
      <c r="F20" s="117">
        <f>F21</f>
        <v>312.759</v>
      </c>
      <c r="G20" s="105"/>
    </row>
    <row r="21" spans="1:7" ht="21.75" customHeight="1">
      <c r="A21" s="102"/>
      <c r="B21" s="45" t="s">
        <v>68</v>
      </c>
      <c r="C21" s="107">
        <v>1001011</v>
      </c>
      <c r="D21" s="103" t="s">
        <v>40</v>
      </c>
      <c r="E21" s="107">
        <v>240</v>
      </c>
      <c r="F21" s="117">
        <v>312.759</v>
      </c>
      <c r="G21" s="105"/>
    </row>
    <row r="22" spans="1:7" ht="90.75" customHeight="1">
      <c r="A22" s="102"/>
      <c r="B22" s="45" t="s">
        <v>218</v>
      </c>
      <c r="C22" s="107">
        <v>1007013</v>
      </c>
      <c r="D22" s="103"/>
      <c r="E22" s="107"/>
      <c r="F22" s="117">
        <f>F23</f>
        <v>230.3</v>
      </c>
      <c r="G22" s="142"/>
    </row>
    <row r="23" spans="1:7" ht="21.75" customHeight="1">
      <c r="A23" s="102"/>
      <c r="B23" s="45" t="s">
        <v>162</v>
      </c>
      <c r="C23" s="107">
        <v>1007013</v>
      </c>
      <c r="D23" s="103" t="s">
        <v>39</v>
      </c>
      <c r="E23" s="104"/>
      <c r="F23" s="117">
        <f>F24</f>
        <v>230.3</v>
      </c>
      <c r="G23" s="142"/>
    </row>
    <row r="24" spans="1:7" ht="21.75" customHeight="1">
      <c r="A24" s="102"/>
      <c r="B24" s="45" t="s">
        <v>58</v>
      </c>
      <c r="C24" s="107">
        <v>1007013</v>
      </c>
      <c r="D24" s="103" t="s">
        <v>40</v>
      </c>
      <c r="E24" s="104"/>
      <c r="F24" s="117">
        <f>F25</f>
        <v>230.3</v>
      </c>
      <c r="G24" s="142"/>
    </row>
    <row r="25" spans="1:7" ht="21.75" customHeight="1">
      <c r="A25" s="102"/>
      <c r="B25" s="45" t="s">
        <v>163</v>
      </c>
      <c r="C25" s="107">
        <v>1007013</v>
      </c>
      <c r="D25" s="103" t="s">
        <v>40</v>
      </c>
      <c r="E25" s="107">
        <v>200</v>
      </c>
      <c r="F25" s="117">
        <f>F26</f>
        <v>230.3</v>
      </c>
      <c r="G25" s="142"/>
    </row>
    <row r="26" spans="1:7" ht="21.75" customHeight="1">
      <c r="A26" s="102"/>
      <c r="B26" s="45" t="s">
        <v>68</v>
      </c>
      <c r="C26" s="107">
        <v>1007013</v>
      </c>
      <c r="D26" s="103" t="s">
        <v>40</v>
      </c>
      <c r="E26" s="107">
        <v>240</v>
      </c>
      <c r="F26" s="117">
        <v>230.3</v>
      </c>
      <c r="G26" s="142"/>
    </row>
    <row r="27" spans="1:7" ht="80.25" customHeight="1">
      <c r="A27" s="102"/>
      <c r="B27" s="45" t="s">
        <v>217</v>
      </c>
      <c r="C27" s="107">
        <v>1007014</v>
      </c>
      <c r="D27" s="103"/>
      <c r="E27" s="107"/>
      <c r="F27" s="117">
        <f>F28</f>
        <v>1705.5</v>
      </c>
      <c r="G27" s="142"/>
    </row>
    <row r="28" spans="1:7" ht="21.75" customHeight="1">
      <c r="A28" s="102"/>
      <c r="B28" s="45" t="s">
        <v>162</v>
      </c>
      <c r="C28" s="107">
        <v>1007014</v>
      </c>
      <c r="D28" s="103" t="s">
        <v>39</v>
      </c>
      <c r="E28" s="104"/>
      <c r="F28" s="117">
        <f>F29</f>
        <v>1705.5</v>
      </c>
      <c r="G28" s="142"/>
    </row>
    <row r="29" spans="1:7" ht="21.75" customHeight="1">
      <c r="A29" s="102"/>
      <c r="B29" s="45" t="s">
        <v>58</v>
      </c>
      <c r="C29" s="107">
        <v>1007014</v>
      </c>
      <c r="D29" s="103" t="s">
        <v>40</v>
      </c>
      <c r="E29" s="104"/>
      <c r="F29" s="117">
        <f>F30</f>
        <v>1705.5</v>
      </c>
      <c r="G29" s="142"/>
    </row>
    <row r="30" spans="1:7" ht="21.75" customHeight="1">
      <c r="A30" s="102"/>
      <c r="B30" s="45" t="s">
        <v>163</v>
      </c>
      <c r="C30" s="107">
        <v>1007014</v>
      </c>
      <c r="D30" s="103" t="s">
        <v>40</v>
      </c>
      <c r="E30" s="107">
        <v>200</v>
      </c>
      <c r="F30" s="117">
        <f>F31</f>
        <v>1705.5</v>
      </c>
      <c r="G30" s="142"/>
    </row>
    <row r="31" spans="1:7" ht="21.75" customHeight="1">
      <c r="A31" s="102"/>
      <c r="B31" s="45" t="s">
        <v>68</v>
      </c>
      <c r="C31" s="107">
        <v>1007014</v>
      </c>
      <c r="D31" s="103" t="s">
        <v>40</v>
      </c>
      <c r="E31" s="107">
        <v>240</v>
      </c>
      <c r="F31" s="117">
        <v>1705.5</v>
      </c>
      <c r="G31" s="142"/>
    </row>
    <row r="32" spans="1:7" ht="34.5" customHeight="1">
      <c r="A32" s="102"/>
      <c r="B32" s="121" t="s">
        <v>70</v>
      </c>
      <c r="C32" s="44">
        <v>1500000</v>
      </c>
      <c r="D32" s="103"/>
      <c r="E32" s="107"/>
      <c r="F32" s="116">
        <f>F33+F38+F43+F48+F53+F58</f>
        <v>453.385</v>
      </c>
      <c r="G32" s="142"/>
    </row>
    <row r="33" spans="1:7" s="118" customFormat="1" ht="52.5" customHeight="1">
      <c r="A33" s="102"/>
      <c r="B33" s="39" t="s">
        <v>106</v>
      </c>
      <c r="C33" s="58">
        <v>1501329</v>
      </c>
      <c r="D33" s="140"/>
      <c r="E33" s="156"/>
      <c r="F33" s="116">
        <f>F34</f>
        <v>62.725</v>
      </c>
      <c r="G33" s="157"/>
    </row>
    <row r="34" spans="1:7" s="114" customFormat="1" ht="18.75" customHeight="1">
      <c r="A34" s="102"/>
      <c r="B34" s="45" t="s">
        <v>162</v>
      </c>
      <c r="C34" s="149">
        <v>1501329</v>
      </c>
      <c r="D34" s="150" t="s">
        <v>165</v>
      </c>
      <c r="E34" s="106"/>
      <c r="F34" s="117">
        <f>F36</f>
        <v>62.725</v>
      </c>
      <c r="G34" s="144"/>
    </row>
    <row r="35" spans="1:7" s="114" customFormat="1" ht="18" customHeight="1">
      <c r="A35" s="102"/>
      <c r="B35" s="45" t="s">
        <v>58</v>
      </c>
      <c r="C35" s="149">
        <v>1501329</v>
      </c>
      <c r="D35" s="103" t="s">
        <v>40</v>
      </c>
      <c r="E35" s="106"/>
      <c r="F35" s="117">
        <f>F36</f>
        <v>62.725</v>
      </c>
      <c r="G35" s="144"/>
    </row>
    <row r="36" spans="1:7" ht="18.75" customHeight="1">
      <c r="A36" s="102"/>
      <c r="B36" s="45" t="s">
        <v>163</v>
      </c>
      <c r="C36" s="46">
        <v>1501329</v>
      </c>
      <c r="D36" s="103" t="s">
        <v>40</v>
      </c>
      <c r="E36" s="107">
        <v>200</v>
      </c>
      <c r="F36" s="117">
        <f>F37</f>
        <v>62.725</v>
      </c>
      <c r="G36" s="142"/>
    </row>
    <row r="37" spans="1:7" ht="18.75" customHeight="1">
      <c r="A37" s="102"/>
      <c r="B37" s="45" t="s">
        <v>68</v>
      </c>
      <c r="C37" s="46">
        <v>1501329</v>
      </c>
      <c r="D37" s="103" t="s">
        <v>40</v>
      </c>
      <c r="E37" s="107">
        <v>240</v>
      </c>
      <c r="F37" s="117">
        <v>62.725</v>
      </c>
      <c r="G37" s="142"/>
    </row>
    <row r="38" spans="1:7" s="158" customFormat="1" ht="48.75" customHeight="1">
      <c r="A38" s="102"/>
      <c r="B38" s="57" t="s">
        <v>158</v>
      </c>
      <c r="C38" s="44">
        <v>1507088</v>
      </c>
      <c r="D38" s="50"/>
      <c r="E38" s="104"/>
      <c r="F38" s="116">
        <f>F41</f>
        <v>128.76</v>
      </c>
      <c r="G38" s="157"/>
    </row>
    <row r="39" spans="1:7" s="94" customFormat="1" ht="18.75" customHeight="1">
      <c r="A39" s="102"/>
      <c r="B39" s="45" t="s">
        <v>162</v>
      </c>
      <c r="C39" s="46">
        <v>1507088</v>
      </c>
      <c r="D39" s="103" t="s">
        <v>39</v>
      </c>
      <c r="E39" s="104"/>
      <c r="F39" s="117">
        <f>F40</f>
        <v>128.76</v>
      </c>
      <c r="G39" s="142"/>
    </row>
    <row r="40" spans="1:7" s="94" customFormat="1" ht="17.25" customHeight="1">
      <c r="A40" s="102"/>
      <c r="B40" s="45" t="s">
        <v>58</v>
      </c>
      <c r="C40" s="46">
        <v>1507088</v>
      </c>
      <c r="D40" s="47" t="s">
        <v>40</v>
      </c>
      <c r="E40" s="104"/>
      <c r="F40" s="117">
        <f>F41</f>
        <v>128.76</v>
      </c>
      <c r="G40" s="142"/>
    </row>
    <row r="41" spans="1:7" ht="18.75" customHeight="1">
      <c r="A41" s="102"/>
      <c r="B41" s="45" t="s">
        <v>163</v>
      </c>
      <c r="C41" s="46">
        <v>1507088</v>
      </c>
      <c r="D41" s="47" t="s">
        <v>40</v>
      </c>
      <c r="E41" s="108" t="s">
        <v>164</v>
      </c>
      <c r="F41" s="117">
        <f>F42</f>
        <v>128.76</v>
      </c>
      <c r="G41" s="142"/>
    </row>
    <row r="42" spans="1:7" ht="21.75" customHeight="1">
      <c r="A42" s="102"/>
      <c r="B42" s="135" t="s">
        <v>68</v>
      </c>
      <c r="C42" s="46">
        <v>1507088</v>
      </c>
      <c r="D42" s="47" t="s">
        <v>40</v>
      </c>
      <c r="E42" s="108" t="s">
        <v>59</v>
      </c>
      <c r="F42" s="117">
        <v>128.76</v>
      </c>
      <c r="G42" s="142"/>
    </row>
    <row r="43" spans="1:6" s="158" customFormat="1" ht="44.25" customHeight="1">
      <c r="A43" s="102"/>
      <c r="B43" s="39" t="s">
        <v>106</v>
      </c>
      <c r="C43" s="44">
        <v>1501329</v>
      </c>
      <c r="D43" s="50"/>
      <c r="E43" s="143"/>
      <c r="F43" s="116">
        <f>F47</f>
        <v>37.5</v>
      </c>
    </row>
    <row r="44" spans="1:6" s="146" customFormat="1" ht="19.5" customHeight="1">
      <c r="A44" s="102"/>
      <c r="B44" s="45" t="s">
        <v>162</v>
      </c>
      <c r="C44" s="46">
        <v>1501329</v>
      </c>
      <c r="D44" s="47" t="s">
        <v>165</v>
      </c>
      <c r="E44" s="143"/>
      <c r="F44" s="117">
        <f>F45</f>
        <v>37.5</v>
      </c>
    </row>
    <row r="45" spans="1:6" s="146" customFormat="1" ht="18.75" customHeight="1">
      <c r="A45" s="102"/>
      <c r="B45" s="45" t="s">
        <v>30</v>
      </c>
      <c r="C45" s="46">
        <v>1501329</v>
      </c>
      <c r="D45" s="47" t="s">
        <v>166</v>
      </c>
      <c r="E45" s="143"/>
      <c r="F45" s="117">
        <f>F46</f>
        <v>37.5</v>
      </c>
    </row>
    <row r="46" spans="1:6" ht="19.5" customHeight="1">
      <c r="A46" s="102"/>
      <c r="B46" s="45" t="s">
        <v>163</v>
      </c>
      <c r="C46" s="46">
        <v>1501329</v>
      </c>
      <c r="D46" s="47" t="s">
        <v>41</v>
      </c>
      <c r="E46" s="108" t="s">
        <v>164</v>
      </c>
      <c r="F46" s="117">
        <f>F47</f>
        <v>37.5</v>
      </c>
    </row>
    <row r="47" spans="1:6" ht="18" customHeight="1">
      <c r="A47" s="102"/>
      <c r="B47" s="45" t="s">
        <v>68</v>
      </c>
      <c r="C47" s="46">
        <v>1501329</v>
      </c>
      <c r="D47" s="47" t="s">
        <v>41</v>
      </c>
      <c r="E47" s="108" t="s">
        <v>59</v>
      </c>
      <c r="F47" s="117">
        <v>37.5</v>
      </c>
    </row>
    <row r="48" spans="1:6" s="158" customFormat="1" ht="42.75" customHeight="1">
      <c r="A48" s="102"/>
      <c r="B48" s="57" t="s">
        <v>158</v>
      </c>
      <c r="C48" s="44">
        <v>1507088</v>
      </c>
      <c r="D48" s="50"/>
      <c r="E48" s="143"/>
      <c r="F48" s="116">
        <f>F52</f>
        <v>62</v>
      </c>
    </row>
    <row r="49" spans="1:6" s="146" customFormat="1" ht="15.75" customHeight="1">
      <c r="A49" s="102"/>
      <c r="B49" s="45" t="s">
        <v>162</v>
      </c>
      <c r="C49" s="46">
        <v>1507088</v>
      </c>
      <c r="D49" s="103" t="s">
        <v>39</v>
      </c>
      <c r="E49" s="104"/>
      <c r="F49" s="117">
        <f>F50</f>
        <v>62</v>
      </c>
    </row>
    <row r="50" spans="1:6" s="146" customFormat="1" ht="17.25" customHeight="1">
      <c r="A50" s="102"/>
      <c r="B50" s="45" t="s">
        <v>30</v>
      </c>
      <c r="C50" s="46">
        <v>1507088</v>
      </c>
      <c r="D50" s="47" t="s">
        <v>166</v>
      </c>
      <c r="E50" s="104"/>
      <c r="F50" s="117">
        <f>F51</f>
        <v>62</v>
      </c>
    </row>
    <row r="51" spans="1:6" ht="18" customHeight="1">
      <c r="A51" s="106"/>
      <c r="B51" s="45" t="s">
        <v>163</v>
      </c>
      <c r="C51" s="46">
        <v>1507088</v>
      </c>
      <c r="D51" s="47" t="s">
        <v>41</v>
      </c>
      <c r="E51" s="108" t="s">
        <v>164</v>
      </c>
      <c r="F51" s="117">
        <f>F52</f>
        <v>62</v>
      </c>
    </row>
    <row r="52" spans="1:6" ht="21" customHeight="1">
      <c r="A52" s="102"/>
      <c r="B52" s="135" t="s">
        <v>68</v>
      </c>
      <c r="C52" s="46">
        <v>1507088</v>
      </c>
      <c r="D52" s="47" t="s">
        <v>41</v>
      </c>
      <c r="E52" s="108" t="s">
        <v>59</v>
      </c>
      <c r="F52" s="117">
        <v>62</v>
      </c>
    </row>
    <row r="53" spans="1:6" s="118" customFormat="1" ht="39.75" customHeight="1">
      <c r="A53" s="102"/>
      <c r="B53" s="39" t="s">
        <v>106</v>
      </c>
      <c r="C53" s="44">
        <v>1501329</v>
      </c>
      <c r="D53" s="50"/>
      <c r="E53" s="143"/>
      <c r="F53" s="116">
        <f>F57</f>
        <v>29.5</v>
      </c>
    </row>
    <row r="54" spans="1:6" s="114" customFormat="1" ht="16.5" customHeight="1">
      <c r="A54" s="102"/>
      <c r="B54" s="45" t="s">
        <v>167</v>
      </c>
      <c r="C54" s="46">
        <v>1501329</v>
      </c>
      <c r="D54" s="103" t="s">
        <v>6</v>
      </c>
      <c r="E54" s="108"/>
      <c r="F54" s="117">
        <f>F55</f>
        <v>29.5</v>
      </c>
    </row>
    <row r="55" spans="1:6" s="114" customFormat="1" ht="16.5" customHeight="1">
      <c r="A55" s="102"/>
      <c r="B55" s="45" t="s">
        <v>9</v>
      </c>
      <c r="C55" s="46">
        <v>1501329</v>
      </c>
      <c r="D55" s="47" t="s">
        <v>7</v>
      </c>
      <c r="E55" s="108"/>
      <c r="F55" s="117">
        <f>F56</f>
        <v>29.5</v>
      </c>
    </row>
    <row r="56" spans="1:6" ht="24" customHeight="1">
      <c r="A56" s="102"/>
      <c r="B56" s="45" t="s">
        <v>163</v>
      </c>
      <c r="C56" s="46">
        <v>1501329</v>
      </c>
      <c r="D56" s="47" t="s">
        <v>127</v>
      </c>
      <c r="E56" s="108" t="s">
        <v>164</v>
      </c>
      <c r="F56" s="117">
        <f>F57</f>
        <v>29.5</v>
      </c>
    </row>
    <row r="57" spans="1:6" ht="21.75" customHeight="1">
      <c r="A57" s="102"/>
      <c r="B57" s="45" t="s">
        <v>68</v>
      </c>
      <c r="C57" s="46">
        <v>1501329</v>
      </c>
      <c r="D57" s="47" t="s">
        <v>127</v>
      </c>
      <c r="E57" s="108" t="s">
        <v>59</v>
      </c>
      <c r="F57" s="117">
        <v>29.5</v>
      </c>
    </row>
    <row r="58" spans="1:6" s="118" customFormat="1" ht="42" customHeight="1">
      <c r="A58" s="102"/>
      <c r="B58" s="57" t="s">
        <v>158</v>
      </c>
      <c r="C58" s="44">
        <v>1507088</v>
      </c>
      <c r="D58" s="50"/>
      <c r="E58" s="143"/>
      <c r="F58" s="116">
        <f>F59</f>
        <v>132.9</v>
      </c>
    </row>
    <row r="59" spans="1:6" ht="18" customHeight="1">
      <c r="A59" s="102"/>
      <c r="B59" s="45" t="s">
        <v>167</v>
      </c>
      <c r="C59" s="46">
        <v>1507088</v>
      </c>
      <c r="D59" s="47" t="s">
        <v>168</v>
      </c>
      <c r="E59" s="108"/>
      <c r="F59" s="117">
        <f>F60</f>
        <v>132.9</v>
      </c>
    </row>
    <row r="60" spans="1:6" ht="18" customHeight="1">
      <c r="A60" s="102"/>
      <c r="B60" s="45" t="s">
        <v>9</v>
      </c>
      <c r="C60" s="46">
        <v>1507088</v>
      </c>
      <c r="D60" s="47" t="s">
        <v>127</v>
      </c>
      <c r="E60" s="108"/>
      <c r="F60" s="117">
        <f>F61</f>
        <v>132.9</v>
      </c>
    </row>
    <row r="61" spans="1:6" ht="18" customHeight="1">
      <c r="A61" s="102"/>
      <c r="B61" s="45" t="s">
        <v>163</v>
      </c>
      <c r="C61" s="46">
        <v>1507088</v>
      </c>
      <c r="D61" s="47" t="s">
        <v>127</v>
      </c>
      <c r="E61" s="108" t="s">
        <v>164</v>
      </c>
      <c r="F61" s="117">
        <f>F62</f>
        <v>132.9</v>
      </c>
    </row>
    <row r="62" spans="1:6" ht="18.75" customHeight="1">
      <c r="A62" s="102"/>
      <c r="B62" s="45" t="s">
        <v>68</v>
      </c>
      <c r="C62" s="46">
        <v>1507088</v>
      </c>
      <c r="D62" s="47" t="s">
        <v>127</v>
      </c>
      <c r="E62" s="108" t="s">
        <v>59</v>
      </c>
      <c r="F62" s="117">
        <v>132.9</v>
      </c>
    </row>
    <row r="63" spans="1:10" s="114" customFormat="1" ht="27.75" customHeight="1">
      <c r="A63" s="102">
        <v>2</v>
      </c>
      <c r="B63" s="110" t="s">
        <v>132</v>
      </c>
      <c r="C63" s="112"/>
      <c r="D63" s="111"/>
      <c r="E63" s="113"/>
      <c r="F63" s="119">
        <f>F64+F100+F108</f>
        <v>12875.917000000001</v>
      </c>
      <c r="H63" s="118"/>
      <c r="I63" s="164"/>
      <c r="J63" s="164"/>
    </row>
    <row r="64" spans="1:6" ht="33.75" customHeight="1">
      <c r="A64" s="120"/>
      <c r="B64" s="135" t="s">
        <v>71</v>
      </c>
      <c r="C64" s="41">
        <v>9100000</v>
      </c>
      <c r="D64" s="44"/>
      <c r="E64" s="41"/>
      <c r="F64" s="65">
        <f>F65+F74+F78+F82+F86+F90+F95</f>
        <v>5397.973000000001</v>
      </c>
    </row>
    <row r="65" spans="1:6" ht="43.5" customHeight="1">
      <c r="A65" s="120"/>
      <c r="B65" s="135" t="s">
        <v>175</v>
      </c>
      <c r="C65" s="46">
        <v>9100004</v>
      </c>
      <c r="D65" s="44"/>
      <c r="E65" s="41"/>
      <c r="F65" s="65">
        <f>F66</f>
        <v>4118.4400000000005</v>
      </c>
    </row>
    <row r="66" spans="1:6" ht="18.75" customHeight="1">
      <c r="A66" s="120"/>
      <c r="B66" s="45" t="s">
        <v>169</v>
      </c>
      <c r="C66" s="46">
        <v>9100004</v>
      </c>
      <c r="D66" s="46" t="s">
        <v>26</v>
      </c>
      <c r="E66" s="46"/>
      <c r="F66" s="67">
        <f>F67</f>
        <v>4118.4400000000005</v>
      </c>
    </row>
    <row r="67" spans="1:6" ht="30">
      <c r="A67" s="120"/>
      <c r="B67" s="45" t="s">
        <v>67</v>
      </c>
      <c r="C67" s="46">
        <v>9100004</v>
      </c>
      <c r="D67" s="46" t="s">
        <v>27</v>
      </c>
      <c r="E67" s="46"/>
      <c r="F67" s="67">
        <f>F68+F70+F72</f>
        <v>4118.4400000000005</v>
      </c>
    </row>
    <row r="68" spans="1:6" ht="36" customHeight="1">
      <c r="A68" s="120"/>
      <c r="B68" s="45" t="s">
        <v>170</v>
      </c>
      <c r="C68" s="46">
        <v>9100004</v>
      </c>
      <c r="D68" s="46" t="s">
        <v>0</v>
      </c>
      <c r="E68" s="46">
        <v>100</v>
      </c>
      <c r="F68" s="67">
        <f>F69</f>
        <v>3383.94</v>
      </c>
    </row>
    <row r="69" spans="1:6" ht="19.5" customHeight="1">
      <c r="A69" s="120"/>
      <c r="B69" s="45" t="s">
        <v>64</v>
      </c>
      <c r="C69" s="46">
        <v>9100004</v>
      </c>
      <c r="D69" s="46" t="s">
        <v>0</v>
      </c>
      <c r="E69" s="46">
        <v>120</v>
      </c>
      <c r="F69" s="67">
        <v>3383.94</v>
      </c>
    </row>
    <row r="70" spans="1:6" ht="19.5" customHeight="1">
      <c r="A70" s="120"/>
      <c r="B70" s="45" t="s">
        <v>163</v>
      </c>
      <c r="C70" s="46">
        <v>9100004</v>
      </c>
      <c r="D70" s="46" t="s">
        <v>0</v>
      </c>
      <c r="E70" s="46">
        <v>200</v>
      </c>
      <c r="F70" s="67">
        <f>F71</f>
        <v>731.5</v>
      </c>
    </row>
    <row r="71" spans="1:6" ht="21.75" customHeight="1">
      <c r="A71" s="120"/>
      <c r="B71" s="45" t="s">
        <v>68</v>
      </c>
      <c r="C71" s="46">
        <v>9100004</v>
      </c>
      <c r="D71" s="46" t="s">
        <v>0</v>
      </c>
      <c r="E71" s="46">
        <v>240</v>
      </c>
      <c r="F71" s="67">
        <v>731.5</v>
      </c>
    </row>
    <row r="72" spans="1:6" ht="21.75" customHeight="1">
      <c r="A72" s="120"/>
      <c r="B72" s="45" t="s">
        <v>171</v>
      </c>
      <c r="C72" s="46">
        <v>9100004</v>
      </c>
      <c r="D72" s="46" t="s">
        <v>0</v>
      </c>
      <c r="E72" s="46">
        <v>800</v>
      </c>
      <c r="F72" s="67">
        <f>F73</f>
        <v>3</v>
      </c>
    </row>
    <row r="73" spans="1:6" ht="15">
      <c r="A73" s="120"/>
      <c r="B73" s="45" t="s">
        <v>63</v>
      </c>
      <c r="C73" s="46">
        <v>9100004</v>
      </c>
      <c r="D73" s="46" t="s">
        <v>0</v>
      </c>
      <c r="E73" s="46">
        <v>850</v>
      </c>
      <c r="F73" s="67">
        <v>3</v>
      </c>
    </row>
    <row r="74" spans="1:6" ht="60" customHeight="1">
      <c r="A74" s="120"/>
      <c r="B74" s="39" t="s">
        <v>140</v>
      </c>
      <c r="C74" s="46">
        <v>9100008</v>
      </c>
      <c r="D74" s="46"/>
      <c r="E74" s="47"/>
      <c r="F74" s="69">
        <f>F75</f>
        <v>858.752</v>
      </c>
    </row>
    <row r="75" spans="1:6" ht="16.5" customHeight="1">
      <c r="A75" s="120"/>
      <c r="B75" s="45" t="s">
        <v>169</v>
      </c>
      <c r="C75" s="46">
        <v>9100008</v>
      </c>
      <c r="D75" s="46" t="s">
        <v>26</v>
      </c>
      <c r="E75" s="47"/>
      <c r="F75" s="67">
        <f>F76</f>
        <v>858.752</v>
      </c>
    </row>
    <row r="76" spans="1:6" ht="33" customHeight="1">
      <c r="A76" s="120"/>
      <c r="B76" s="45" t="s">
        <v>170</v>
      </c>
      <c r="C76" s="46">
        <v>9100008</v>
      </c>
      <c r="D76" s="46" t="s">
        <v>0</v>
      </c>
      <c r="E76" s="47" t="s">
        <v>172</v>
      </c>
      <c r="F76" s="67">
        <f>F77</f>
        <v>858.752</v>
      </c>
    </row>
    <row r="77" spans="1:6" ht="21" customHeight="1">
      <c r="A77" s="120"/>
      <c r="B77" s="45" t="s">
        <v>64</v>
      </c>
      <c r="C77" s="46">
        <v>9100008</v>
      </c>
      <c r="D77" s="46" t="s">
        <v>0</v>
      </c>
      <c r="E77" s="47" t="s">
        <v>50</v>
      </c>
      <c r="F77" s="67">
        <v>858.752</v>
      </c>
    </row>
    <row r="78" spans="1:6" ht="42.75" customHeight="1">
      <c r="A78" s="120"/>
      <c r="B78" s="39" t="s">
        <v>138</v>
      </c>
      <c r="C78" s="41">
        <v>9105065</v>
      </c>
      <c r="D78" s="41"/>
      <c r="E78" s="41"/>
      <c r="F78" s="69">
        <f>F79</f>
        <v>7.5</v>
      </c>
    </row>
    <row r="79" spans="1:6" ht="18" customHeight="1">
      <c r="A79" s="120"/>
      <c r="B79" s="45" t="s">
        <v>169</v>
      </c>
      <c r="C79" s="48">
        <v>9105065</v>
      </c>
      <c r="D79" s="48" t="s">
        <v>26</v>
      </c>
      <c r="F79" s="69">
        <f>F80</f>
        <v>7.5</v>
      </c>
    </row>
    <row r="80" spans="1:6" ht="15">
      <c r="A80" s="120"/>
      <c r="B80" s="93" t="s">
        <v>173</v>
      </c>
      <c r="C80" s="48">
        <v>9105065</v>
      </c>
      <c r="D80" s="48" t="s">
        <v>27</v>
      </c>
      <c r="E80" s="48">
        <v>500</v>
      </c>
      <c r="F80" s="67">
        <f>F81</f>
        <v>7.5</v>
      </c>
    </row>
    <row r="81" spans="1:6" ht="15">
      <c r="A81" s="120"/>
      <c r="B81" s="45" t="s">
        <v>72</v>
      </c>
      <c r="C81" s="48">
        <v>9105065</v>
      </c>
      <c r="D81" s="48" t="s">
        <v>27</v>
      </c>
      <c r="E81" s="48">
        <v>520</v>
      </c>
      <c r="F81" s="67">
        <v>7.5</v>
      </c>
    </row>
    <row r="82" spans="1:6" ht="59.25" customHeight="1">
      <c r="A82" s="120"/>
      <c r="B82" s="49" t="s">
        <v>139</v>
      </c>
      <c r="C82" s="50" t="s">
        <v>61</v>
      </c>
      <c r="D82" s="48"/>
      <c r="E82" s="50"/>
      <c r="F82" s="69">
        <f>F84</f>
        <v>202</v>
      </c>
    </row>
    <row r="83" spans="1:6" ht="15.75" customHeight="1">
      <c r="A83" s="120"/>
      <c r="B83" s="45" t="s">
        <v>169</v>
      </c>
      <c r="C83" s="47" t="s">
        <v>61</v>
      </c>
      <c r="D83" s="48" t="s">
        <v>26</v>
      </c>
      <c r="E83" s="50"/>
      <c r="F83" s="69"/>
    </row>
    <row r="84" spans="1:6" ht="17.25" customHeight="1">
      <c r="A84" s="120"/>
      <c r="B84" s="93" t="s">
        <v>173</v>
      </c>
      <c r="C84" s="47" t="s">
        <v>61</v>
      </c>
      <c r="D84" s="48" t="s">
        <v>27</v>
      </c>
      <c r="E84" s="47" t="s">
        <v>174</v>
      </c>
      <c r="F84" s="67">
        <f>F85</f>
        <v>202</v>
      </c>
    </row>
    <row r="85" spans="1:6" ht="15">
      <c r="A85" s="120"/>
      <c r="B85" s="51" t="s">
        <v>65</v>
      </c>
      <c r="C85" s="47" t="s">
        <v>61</v>
      </c>
      <c r="D85" s="48" t="s">
        <v>27</v>
      </c>
      <c r="E85" s="47" t="s">
        <v>32</v>
      </c>
      <c r="F85" s="67">
        <v>202</v>
      </c>
    </row>
    <row r="86" spans="1:6" ht="62.25" customHeight="1">
      <c r="A86" s="120"/>
      <c r="B86" s="49" t="s">
        <v>141</v>
      </c>
      <c r="C86" s="50" t="s">
        <v>60</v>
      </c>
      <c r="D86" s="50"/>
      <c r="E86" s="50"/>
      <c r="F86" s="69">
        <f>F89</f>
        <v>112.1</v>
      </c>
    </row>
    <row r="87" spans="1:6" ht="14.25" customHeight="1">
      <c r="A87" s="120"/>
      <c r="B87" s="45" t="s">
        <v>169</v>
      </c>
      <c r="C87" s="47" t="s">
        <v>60</v>
      </c>
      <c r="D87" s="48" t="s">
        <v>26</v>
      </c>
      <c r="E87" s="50"/>
      <c r="F87" s="67">
        <f>F88</f>
        <v>112.1</v>
      </c>
    </row>
    <row r="88" spans="1:6" ht="18.75" customHeight="1">
      <c r="A88" s="120"/>
      <c r="B88" s="93" t="s">
        <v>173</v>
      </c>
      <c r="C88" s="47" t="s">
        <v>60</v>
      </c>
      <c r="D88" s="48" t="s">
        <v>27</v>
      </c>
      <c r="E88" s="47" t="s">
        <v>174</v>
      </c>
      <c r="F88" s="67">
        <f>F89</f>
        <v>112.1</v>
      </c>
    </row>
    <row r="89" spans="1:6" ht="15">
      <c r="A89" s="120"/>
      <c r="B89" s="51" t="s">
        <v>65</v>
      </c>
      <c r="C89" s="47" t="s">
        <v>60</v>
      </c>
      <c r="D89" s="48" t="s">
        <v>27</v>
      </c>
      <c r="E89" s="47" t="s">
        <v>32</v>
      </c>
      <c r="F89" s="67">
        <v>112.1</v>
      </c>
    </row>
    <row r="90" spans="1:6" ht="63.75" customHeight="1">
      <c r="A90" s="120"/>
      <c r="B90" s="39" t="s">
        <v>177</v>
      </c>
      <c r="C90" s="41">
        <v>9106064</v>
      </c>
      <c r="D90" s="52"/>
      <c r="E90" s="48"/>
      <c r="F90" s="69">
        <f>F93</f>
        <v>98.181</v>
      </c>
    </row>
    <row r="91" spans="1:6" ht="18.75" customHeight="1">
      <c r="A91" s="120"/>
      <c r="B91" s="45" t="s">
        <v>169</v>
      </c>
      <c r="C91" s="55">
        <v>9106064</v>
      </c>
      <c r="D91" s="54" t="s">
        <v>26</v>
      </c>
      <c r="E91" s="48"/>
      <c r="F91" s="67">
        <f>F93</f>
        <v>98.181</v>
      </c>
    </row>
    <row r="92" spans="1:6" ht="29.25" customHeight="1">
      <c r="A92" s="120"/>
      <c r="B92" s="45" t="s">
        <v>107</v>
      </c>
      <c r="C92" s="55">
        <v>9106064</v>
      </c>
      <c r="D92" s="54" t="s">
        <v>29</v>
      </c>
      <c r="E92" s="48"/>
      <c r="F92" s="67">
        <f>F93</f>
        <v>98.181</v>
      </c>
    </row>
    <row r="93" spans="1:6" ht="18" customHeight="1">
      <c r="A93" s="120"/>
      <c r="B93" s="93" t="s">
        <v>173</v>
      </c>
      <c r="C93" s="55">
        <v>9106064</v>
      </c>
      <c r="D93" s="54" t="s">
        <v>29</v>
      </c>
      <c r="E93" s="48">
        <v>500</v>
      </c>
      <c r="F93" s="67">
        <f>F94</f>
        <v>98.181</v>
      </c>
    </row>
    <row r="94" spans="1:6" ht="15">
      <c r="A94" s="120"/>
      <c r="B94" s="51" t="s">
        <v>65</v>
      </c>
      <c r="C94" s="55">
        <v>9106064</v>
      </c>
      <c r="D94" s="54" t="s">
        <v>29</v>
      </c>
      <c r="E94" s="48">
        <v>540</v>
      </c>
      <c r="F94" s="67">
        <v>98.181</v>
      </c>
    </row>
    <row r="95" spans="1:6" ht="71.25">
      <c r="A95" s="106"/>
      <c r="B95" s="39" t="s">
        <v>179</v>
      </c>
      <c r="C95" s="41">
        <v>9107134</v>
      </c>
      <c r="D95" s="52"/>
      <c r="E95" s="41"/>
      <c r="F95" s="151">
        <f>F96</f>
        <v>1</v>
      </c>
    </row>
    <row r="96" spans="1:6" ht="15">
      <c r="A96" s="106"/>
      <c r="B96" s="45" t="s">
        <v>169</v>
      </c>
      <c r="C96" s="48">
        <v>9107134</v>
      </c>
      <c r="D96" s="54" t="s">
        <v>26</v>
      </c>
      <c r="E96" s="41"/>
      <c r="F96" s="151">
        <f>F97</f>
        <v>1</v>
      </c>
    </row>
    <row r="97" spans="1:6" ht="15">
      <c r="A97" s="106"/>
      <c r="B97" s="51" t="s">
        <v>33</v>
      </c>
      <c r="C97" s="48">
        <v>9107134</v>
      </c>
      <c r="D97" s="54" t="s">
        <v>34</v>
      </c>
      <c r="E97" s="41"/>
      <c r="F97" s="152">
        <f>F98</f>
        <v>1</v>
      </c>
    </row>
    <row r="98" spans="1:6" ht="15">
      <c r="A98" s="106"/>
      <c r="B98" s="45" t="s">
        <v>163</v>
      </c>
      <c r="C98" s="48">
        <v>9107134</v>
      </c>
      <c r="D98" s="54" t="s">
        <v>34</v>
      </c>
      <c r="E98" s="48">
        <v>200</v>
      </c>
      <c r="F98" s="152">
        <f>F99</f>
        <v>1</v>
      </c>
    </row>
    <row r="99" spans="1:6" ht="15">
      <c r="A99" s="106"/>
      <c r="B99" s="45" t="s">
        <v>68</v>
      </c>
      <c r="C99" s="48">
        <v>9107134</v>
      </c>
      <c r="D99" s="54" t="s">
        <v>34</v>
      </c>
      <c r="E99" s="48">
        <v>240</v>
      </c>
      <c r="F99" s="152">
        <v>1</v>
      </c>
    </row>
    <row r="100" spans="1:6" ht="19.5" customHeight="1">
      <c r="A100" s="120"/>
      <c r="B100" s="49" t="s">
        <v>69</v>
      </c>
      <c r="C100" s="44">
        <v>9200000</v>
      </c>
      <c r="D100" s="44"/>
      <c r="E100" s="41"/>
      <c r="F100" s="69">
        <f>F102</f>
        <v>101</v>
      </c>
    </row>
    <row r="101" spans="1:6" ht="30.75" customHeight="1">
      <c r="A101" s="120"/>
      <c r="B101" s="51" t="s">
        <v>194</v>
      </c>
      <c r="C101" s="46">
        <v>9200003</v>
      </c>
      <c r="D101" s="44"/>
      <c r="E101" s="41"/>
      <c r="F101" s="67">
        <f>F102</f>
        <v>101</v>
      </c>
    </row>
    <row r="102" spans="1:6" ht="18" customHeight="1">
      <c r="A102" s="120"/>
      <c r="B102" s="45" t="s">
        <v>169</v>
      </c>
      <c r="C102" s="46">
        <v>9200003</v>
      </c>
      <c r="D102" s="54" t="s">
        <v>26</v>
      </c>
      <c r="E102" s="41"/>
      <c r="F102" s="67">
        <f>F103</f>
        <v>101</v>
      </c>
    </row>
    <row r="103" spans="1:6" ht="18" customHeight="1">
      <c r="A103" s="120"/>
      <c r="B103" s="51" t="s">
        <v>33</v>
      </c>
      <c r="C103" s="46">
        <v>9200003</v>
      </c>
      <c r="D103" s="46" t="s">
        <v>34</v>
      </c>
      <c r="E103" s="41"/>
      <c r="F103" s="67">
        <f>F104+F106</f>
        <v>101</v>
      </c>
    </row>
    <row r="104" spans="1:6" ht="15.75" customHeight="1">
      <c r="A104" s="120"/>
      <c r="B104" s="45" t="s">
        <v>163</v>
      </c>
      <c r="C104" s="46">
        <v>9200003</v>
      </c>
      <c r="D104" s="46" t="s">
        <v>34</v>
      </c>
      <c r="E104" s="46">
        <v>200</v>
      </c>
      <c r="F104" s="67">
        <f>F105</f>
        <v>100</v>
      </c>
    </row>
    <row r="105" spans="1:6" ht="18" customHeight="1">
      <c r="A105" s="120"/>
      <c r="B105" s="45" t="s">
        <v>68</v>
      </c>
      <c r="C105" s="46">
        <v>9200003</v>
      </c>
      <c r="D105" s="46" t="s">
        <v>34</v>
      </c>
      <c r="E105" s="46">
        <v>240</v>
      </c>
      <c r="F105" s="67">
        <v>100</v>
      </c>
    </row>
    <row r="106" spans="1:6" ht="18" customHeight="1">
      <c r="A106" s="120"/>
      <c r="B106" s="93" t="s">
        <v>176</v>
      </c>
      <c r="C106" s="46">
        <v>9200003</v>
      </c>
      <c r="D106" s="46" t="s">
        <v>34</v>
      </c>
      <c r="E106" s="46">
        <v>800</v>
      </c>
      <c r="F106" s="67">
        <f>F107</f>
        <v>1</v>
      </c>
    </row>
    <row r="107" spans="1:6" ht="18" customHeight="1">
      <c r="A107" s="120"/>
      <c r="B107" s="45" t="s">
        <v>63</v>
      </c>
      <c r="C107" s="46">
        <v>9200003</v>
      </c>
      <c r="D107" s="46" t="s">
        <v>34</v>
      </c>
      <c r="E107" s="46">
        <v>850</v>
      </c>
      <c r="F107" s="67">
        <v>1</v>
      </c>
    </row>
    <row r="108" spans="1:6" ht="28.5" customHeight="1">
      <c r="A108" s="120"/>
      <c r="B108" s="39" t="s">
        <v>178</v>
      </c>
      <c r="C108" s="53">
        <v>9900000</v>
      </c>
      <c r="D108" s="52"/>
      <c r="E108" s="41"/>
      <c r="F108" s="69">
        <f>F109+F114+F119+F124+F128+F132+F137+F142+F148+F153+F158+F163+F168+F172+F177</f>
        <v>7376.9439999999995</v>
      </c>
    </row>
    <row r="109" spans="1:6" ht="48" customHeight="1">
      <c r="A109" s="120"/>
      <c r="B109" s="153" t="s">
        <v>145</v>
      </c>
      <c r="C109" s="41">
        <v>9900308</v>
      </c>
      <c r="D109" s="48"/>
      <c r="E109" s="48"/>
      <c r="F109" s="65">
        <f>F110</f>
        <v>530</v>
      </c>
    </row>
    <row r="110" spans="1:6" s="94" customFormat="1" ht="39.75" customHeight="1">
      <c r="A110" s="154"/>
      <c r="B110" s="45" t="s">
        <v>145</v>
      </c>
      <c r="C110" s="48">
        <v>9900308</v>
      </c>
      <c r="D110" s="48">
        <v>1000</v>
      </c>
      <c r="E110" s="48"/>
      <c r="F110" s="79">
        <f>F113</f>
        <v>530</v>
      </c>
    </row>
    <row r="111" spans="1:6" s="94" customFormat="1" ht="16.5" customHeight="1">
      <c r="A111" s="154"/>
      <c r="B111" s="45" t="s">
        <v>189</v>
      </c>
      <c r="C111" s="48">
        <v>9900308</v>
      </c>
      <c r="D111" s="48">
        <v>1001</v>
      </c>
      <c r="E111" s="92"/>
      <c r="F111" s="79">
        <f>F112</f>
        <v>530</v>
      </c>
    </row>
    <row r="112" spans="1:6" s="94" customFormat="1" ht="15" customHeight="1">
      <c r="A112" s="154"/>
      <c r="B112" s="45" t="s">
        <v>187</v>
      </c>
      <c r="C112" s="48">
        <v>9900308</v>
      </c>
      <c r="D112" s="48">
        <v>1001</v>
      </c>
      <c r="E112" s="48">
        <v>300</v>
      </c>
      <c r="F112" s="79">
        <f>F113</f>
        <v>530</v>
      </c>
    </row>
    <row r="113" spans="1:6" s="118" customFormat="1" ht="15">
      <c r="A113" s="106"/>
      <c r="B113" s="45" t="s">
        <v>188</v>
      </c>
      <c r="C113" s="48">
        <v>9900308</v>
      </c>
      <c r="D113" s="48">
        <v>1001</v>
      </c>
      <c r="E113" s="48">
        <v>320</v>
      </c>
      <c r="F113" s="79">
        <v>530</v>
      </c>
    </row>
    <row r="114" spans="1:6" s="94" customFormat="1" ht="43.5" customHeight="1">
      <c r="A114" s="154"/>
      <c r="B114" s="39" t="s">
        <v>192</v>
      </c>
      <c r="C114" s="53">
        <v>9901005</v>
      </c>
      <c r="D114" s="52"/>
      <c r="E114" s="41"/>
      <c r="F114" s="69">
        <f>F115</f>
        <v>100</v>
      </c>
    </row>
    <row r="115" spans="1:6" ht="20.25" customHeight="1">
      <c r="A115" s="120"/>
      <c r="B115" s="45" t="s">
        <v>169</v>
      </c>
      <c r="C115" s="55">
        <v>9901005</v>
      </c>
      <c r="D115" s="54" t="s">
        <v>26</v>
      </c>
      <c r="E115" s="48"/>
      <c r="F115" s="67">
        <f>F117</f>
        <v>100</v>
      </c>
    </row>
    <row r="116" spans="1:6" ht="17.25" customHeight="1">
      <c r="A116" s="120"/>
      <c r="B116" s="45" t="s">
        <v>193</v>
      </c>
      <c r="C116" s="55">
        <v>9901005</v>
      </c>
      <c r="D116" s="54" t="s">
        <v>51</v>
      </c>
      <c r="E116" s="48"/>
      <c r="F116" s="67">
        <f>F117</f>
        <v>100</v>
      </c>
    </row>
    <row r="117" spans="1:6" ht="15">
      <c r="A117" s="120"/>
      <c r="B117" s="160" t="s">
        <v>176</v>
      </c>
      <c r="C117" s="55">
        <v>9901005</v>
      </c>
      <c r="D117" s="54" t="s">
        <v>51</v>
      </c>
      <c r="E117" s="48">
        <v>800</v>
      </c>
      <c r="F117" s="67">
        <f>F118</f>
        <v>100</v>
      </c>
    </row>
    <row r="118" spans="1:6" ht="15">
      <c r="A118" s="120"/>
      <c r="B118" s="45" t="s">
        <v>108</v>
      </c>
      <c r="C118" s="55">
        <v>9901005</v>
      </c>
      <c r="D118" s="54" t="s">
        <v>51</v>
      </c>
      <c r="E118" s="48">
        <v>870</v>
      </c>
      <c r="F118" s="67">
        <v>100</v>
      </c>
    </row>
    <row r="119" spans="1:6" s="94" customFormat="1" ht="39" customHeight="1">
      <c r="A119" s="154"/>
      <c r="B119" s="39" t="s">
        <v>197</v>
      </c>
      <c r="C119" s="44">
        <v>9901010</v>
      </c>
      <c r="D119" s="50"/>
      <c r="E119" s="50"/>
      <c r="F119" s="69">
        <f>F123</f>
        <v>1475.887</v>
      </c>
    </row>
    <row r="120" spans="1:6" s="94" customFormat="1" ht="16.5" customHeight="1">
      <c r="A120" s="154"/>
      <c r="B120" s="45" t="s">
        <v>162</v>
      </c>
      <c r="C120" s="46">
        <v>9901010</v>
      </c>
      <c r="D120" s="47" t="s">
        <v>165</v>
      </c>
      <c r="E120" s="50"/>
      <c r="F120" s="67">
        <f>F121</f>
        <v>1475.887</v>
      </c>
    </row>
    <row r="121" spans="1:6" ht="21.75" customHeight="1">
      <c r="A121" s="120"/>
      <c r="B121" s="45" t="s">
        <v>58</v>
      </c>
      <c r="C121" s="46">
        <v>9901010</v>
      </c>
      <c r="D121" s="47" t="s">
        <v>40</v>
      </c>
      <c r="E121" s="47"/>
      <c r="F121" s="67">
        <f>F122</f>
        <v>1475.887</v>
      </c>
    </row>
    <row r="122" spans="1:6" ht="18.75" customHeight="1">
      <c r="A122" s="120"/>
      <c r="B122" s="45" t="s">
        <v>163</v>
      </c>
      <c r="C122" s="46">
        <v>9901010</v>
      </c>
      <c r="D122" s="47" t="s">
        <v>40</v>
      </c>
      <c r="E122" s="47" t="s">
        <v>164</v>
      </c>
      <c r="F122" s="67">
        <f>F123</f>
        <v>1475.887</v>
      </c>
    </row>
    <row r="123" spans="1:6" ht="17.25" customHeight="1">
      <c r="A123" s="120"/>
      <c r="B123" s="45" t="s">
        <v>68</v>
      </c>
      <c r="C123" s="46">
        <v>9901010</v>
      </c>
      <c r="D123" s="47" t="s">
        <v>40</v>
      </c>
      <c r="E123" s="47" t="s">
        <v>59</v>
      </c>
      <c r="F123" s="67">
        <v>1475.887</v>
      </c>
    </row>
    <row r="124" spans="1:6" s="94" customFormat="1" ht="45" customHeight="1">
      <c r="A124" s="154"/>
      <c r="B124" s="39" t="s">
        <v>198</v>
      </c>
      <c r="C124" s="44">
        <v>9901036</v>
      </c>
      <c r="D124" s="50"/>
      <c r="E124" s="50"/>
      <c r="F124" s="69">
        <f>F125</f>
        <v>28.96</v>
      </c>
    </row>
    <row r="125" spans="1:6" ht="18.75" customHeight="1">
      <c r="A125" s="120"/>
      <c r="B125" s="135" t="s">
        <v>30</v>
      </c>
      <c r="C125" s="46">
        <v>9901036</v>
      </c>
      <c r="D125" s="47" t="s">
        <v>41</v>
      </c>
      <c r="E125" s="46"/>
      <c r="F125" s="67">
        <f>F127</f>
        <v>28.96</v>
      </c>
    </row>
    <row r="126" spans="1:6" ht="18.75" customHeight="1">
      <c r="A126" s="120"/>
      <c r="B126" s="45" t="s">
        <v>163</v>
      </c>
      <c r="C126" s="46">
        <v>9901036</v>
      </c>
      <c r="D126" s="47" t="s">
        <v>41</v>
      </c>
      <c r="E126" s="46">
        <v>200</v>
      </c>
      <c r="F126" s="67">
        <f>F127</f>
        <v>28.96</v>
      </c>
    </row>
    <row r="127" spans="1:6" ht="16.5" customHeight="1">
      <c r="A127" s="120"/>
      <c r="B127" s="45" t="s">
        <v>68</v>
      </c>
      <c r="C127" s="46">
        <v>9901036</v>
      </c>
      <c r="D127" s="47" t="s">
        <v>41</v>
      </c>
      <c r="E127" s="46">
        <v>240</v>
      </c>
      <c r="F127" s="67">
        <v>28.96</v>
      </c>
    </row>
    <row r="128" spans="1:6" s="94" customFormat="1" ht="40.5" customHeight="1">
      <c r="A128" s="154"/>
      <c r="B128" s="39" t="s">
        <v>199</v>
      </c>
      <c r="C128" s="44">
        <v>9901038</v>
      </c>
      <c r="D128" s="50"/>
      <c r="E128" s="44"/>
      <c r="F128" s="69">
        <f>F129</f>
        <v>41.04</v>
      </c>
    </row>
    <row r="129" spans="1:6" ht="16.5" customHeight="1">
      <c r="A129" s="120"/>
      <c r="B129" s="135" t="s">
        <v>30</v>
      </c>
      <c r="C129" s="46">
        <v>9901038</v>
      </c>
      <c r="D129" s="47" t="s">
        <v>41</v>
      </c>
      <c r="E129" s="46"/>
      <c r="F129" s="67">
        <f>F130</f>
        <v>41.04</v>
      </c>
    </row>
    <row r="130" spans="1:6" ht="20.25" customHeight="1">
      <c r="A130" s="120"/>
      <c r="B130" s="45" t="s">
        <v>163</v>
      </c>
      <c r="C130" s="46">
        <v>9901038</v>
      </c>
      <c r="D130" s="47" t="s">
        <v>41</v>
      </c>
      <c r="E130" s="46">
        <v>200</v>
      </c>
      <c r="F130" s="67">
        <f>F131</f>
        <v>41.04</v>
      </c>
    </row>
    <row r="131" spans="1:6" ht="19.5" customHeight="1">
      <c r="A131" s="120"/>
      <c r="B131" s="45" t="s">
        <v>68</v>
      </c>
      <c r="C131" s="46">
        <v>9901038</v>
      </c>
      <c r="D131" s="47" t="s">
        <v>41</v>
      </c>
      <c r="E131" s="47" t="s">
        <v>59</v>
      </c>
      <c r="F131" s="67">
        <v>41.04</v>
      </c>
    </row>
    <row r="132" spans="1:6" s="94" customFormat="1" ht="57" customHeight="1">
      <c r="A132" s="154"/>
      <c r="B132" s="39" t="s">
        <v>200</v>
      </c>
      <c r="C132" s="41">
        <v>9901063</v>
      </c>
      <c r="D132" s="41"/>
      <c r="E132" s="41"/>
      <c r="F132" s="65">
        <f>F136</f>
        <v>1087.7</v>
      </c>
    </row>
    <row r="133" spans="1:6" s="94" customFormat="1" ht="17.25" customHeight="1">
      <c r="A133" s="154"/>
      <c r="B133" s="45" t="s">
        <v>167</v>
      </c>
      <c r="C133" s="48">
        <v>9901063</v>
      </c>
      <c r="D133" s="47" t="s">
        <v>6</v>
      </c>
      <c r="E133" s="41"/>
      <c r="F133" s="79">
        <f>F134</f>
        <v>1087.7</v>
      </c>
    </row>
    <row r="134" spans="1:6" ht="20.25" customHeight="1">
      <c r="A134" s="120"/>
      <c r="B134" s="45" t="s">
        <v>8</v>
      </c>
      <c r="C134" s="48">
        <v>9901063</v>
      </c>
      <c r="D134" s="46" t="s">
        <v>1</v>
      </c>
      <c r="E134" s="48"/>
      <c r="F134" s="79">
        <f>F136</f>
        <v>1087.7</v>
      </c>
    </row>
    <row r="135" spans="1:6" ht="21.75" customHeight="1">
      <c r="A135" s="120"/>
      <c r="B135" s="45" t="s">
        <v>163</v>
      </c>
      <c r="C135" s="48">
        <v>9901063</v>
      </c>
      <c r="D135" s="48" t="s">
        <v>1</v>
      </c>
      <c r="E135" s="48">
        <v>200</v>
      </c>
      <c r="F135" s="155">
        <f>F136</f>
        <v>1087.7</v>
      </c>
    </row>
    <row r="136" spans="1:6" ht="21.75" customHeight="1">
      <c r="A136" s="120"/>
      <c r="B136" s="45" t="s">
        <v>68</v>
      </c>
      <c r="C136" s="48">
        <v>9901063</v>
      </c>
      <c r="D136" s="48" t="s">
        <v>1</v>
      </c>
      <c r="E136" s="48">
        <v>240</v>
      </c>
      <c r="F136" s="79">
        <v>1087.7</v>
      </c>
    </row>
    <row r="137" spans="1:6" s="94" customFormat="1" ht="48" customHeight="1">
      <c r="A137" s="154"/>
      <c r="B137" s="39" t="s">
        <v>201</v>
      </c>
      <c r="C137" s="41">
        <v>9901130</v>
      </c>
      <c r="D137" s="41"/>
      <c r="E137" s="41"/>
      <c r="F137" s="65">
        <f>F138</f>
        <v>30</v>
      </c>
    </row>
    <row r="138" spans="1:6" ht="13.5" customHeight="1">
      <c r="A138" s="120"/>
      <c r="B138" s="45" t="s">
        <v>190</v>
      </c>
      <c r="C138" s="48">
        <v>9901130</v>
      </c>
      <c r="D138" s="48">
        <v>1000</v>
      </c>
      <c r="E138" s="48"/>
      <c r="F138" s="79">
        <f>F139</f>
        <v>30</v>
      </c>
    </row>
    <row r="139" spans="1:6" ht="15.75" customHeight="1">
      <c r="A139" s="120"/>
      <c r="B139" s="45" t="s">
        <v>47</v>
      </c>
      <c r="C139" s="48">
        <v>9901130</v>
      </c>
      <c r="D139" s="48">
        <v>1105</v>
      </c>
      <c r="E139" s="48"/>
      <c r="F139" s="79">
        <f>F140</f>
        <v>30</v>
      </c>
    </row>
    <row r="140" spans="1:6" ht="21" customHeight="1">
      <c r="A140" s="120"/>
      <c r="B140" s="45" t="s">
        <v>163</v>
      </c>
      <c r="C140" s="48">
        <v>9901130</v>
      </c>
      <c r="D140" s="48" t="s">
        <v>49</v>
      </c>
      <c r="E140" s="48">
        <v>200</v>
      </c>
      <c r="F140" s="79">
        <f>F141</f>
        <v>30</v>
      </c>
    </row>
    <row r="141" spans="1:6" ht="21" customHeight="1">
      <c r="A141" s="120"/>
      <c r="B141" s="45" t="s">
        <v>68</v>
      </c>
      <c r="C141" s="48">
        <v>9901130</v>
      </c>
      <c r="D141" s="48" t="s">
        <v>49</v>
      </c>
      <c r="E141" s="48">
        <v>240</v>
      </c>
      <c r="F141" s="79">
        <v>30</v>
      </c>
    </row>
    <row r="142" spans="1:6" s="94" customFormat="1" ht="46.5" customHeight="1">
      <c r="A142" s="154"/>
      <c r="B142" s="39" t="s">
        <v>202</v>
      </c>
      <c r="C142" s="44">
        <v>9901162</v>
      </c>
      <c r="D142" s="50"/>
      <c r="E142" s="44"/>
      <c r="F142" s="69">
        <f>F145+F147</f>
        <v>205.84</v>
      </c>
    </row>
    <row r="143" spans="1:6" s="94" customFormat="1" ht="19.5" customHeight="1">
      <c r="A143" s="154"/>
      <c r="B143" s="45" t="s">
        <v>184</v>
      </c>
      <c r="C143" s="46">
        <v>9901162</v>
      </c>
      <c r="D143" s="47" t="s">
        <v>36</v>
      </c>
      <c r="E143" s="44"/>
      <c r="F143" s="69"/>
    </row>
    <row r="144" spans="1:6" ht="19.5" customHeight="1">
      <c r="A144" s="120"/>
      <c r="B144" s="45" t="s">
        <v>163</v>
      </c>
      <c r="C144" s="46">
        <v>9901162</v>
      </c>
      <c r="D144" s="47" t="s">
        <v>25</v>
      </c>
      <c r="E144" s="46">
        <v>200</v>
      </c>
      <c r="F144" s="67">
        <f>F145</f>
        <v>45.84</v>
      </c>
    </row>
    <row r="145" spans="1:6" ht="20.25" customHeight="1">
      <c r="A145" s="120"/>
      <c r="B145" s="45" t="s">
        <v>68</v>
      </c>
      <c r="C145" s="46">
        <v>9901162</v>
      </c>
      <c r="D145" s="47" t="s">
        <v>25</v>
      </c>
      <c r="E145" s="46">
        <v>240</v>
      </c>
      <c r="F145" s="67">
        <v>45.84</v>
      </c>
    </row>
    <row r="146" spans="1:6" ht="18" customHeight="1">
      <c r="A146" s="120"/>
      <c r="B146" s="93" t="s">
        <v>176</v>
      </c>
      <c r="C146" s="46">
        <v>9901162</v>
      </c>
      <c r="D146" s="47" t="s">
        <v>25</v>
      </c>
      <c r="E146" s="47" t="s">
        <v>183</v>
      </c>
      <c r="F146" s="67">
        <f>F147</f>
        <v>160</v>
      </c>
    </row>
    <row r="147" spans="1:6" ht="15">
      <c r="A147" s="106"/>
      <c r="B147" s="45" t="s">
        <v>63</v>
      </c>
      <c r="C147" s="46">
        <v>9901162</v>
      </c>
      <c r="D147" s="47" t="s">
        <v>25</v>
      </c>
      <c r="E147" s="47" t="s">
        <v>57</v>
      </c>
      <c r="F147" s="67">
        <v>160</v>
      </c>
    </row>
    <row r="148" spans="1:6" s="94" customFormat="1" ht="55.5" customHeight="1">
      <c r="A148" s="154"/>
      <c r="B148" s="39" t="s">
        <v>203</v>
      </c>
      <c r="C148" s="41">
        <v>9901168</v>
      </c>
      <c r="D148" s="41"/>
      <c r="E148" s="41"/>
      <c r="F148" s="65">
        <f>F149</f>
        <v>20</v>
      </c>
    </row>
    <row r="149" spans="1:6" s="94" customFormat="1" ht="17.25" customHeight="1">
      <c r="A149" s="154"/>
      <c r="B149" s="45" t="s">
        <v>186</v>
      </c>
      <c r="C149" s="48">
        <v>9901168</v>
      </c>
      <c r="D149" s="48" t="s">
        <v>185</v>
      </c>
      <c r="E149" s="48"/>
      <c r="F149" s="79">
        <f>F150</f>
        <v>20</v>
      </c>
    </row>
    <row r="150" spans="1:6" s="94" customFormat="1" ht="15.75" customHeight="1">
      <c r="A150" s="154"/>
      <c r="B150" s="45" t="s">
        <v>3</v>
      </c>
      <c r="C150" s="48">
        <v>9901168</v>
      </c>
      <c r="D150" s="48" t="s">
        <v>46</v>
      </c>
      <c r="E150" s="48"/>
      <c r="F150" s="79">
        <f>F151</f>
        <v>20</v>
      </c>
    </row>
    <row r="151" spans="1:6" s="94" customFormat="1" ht="16.5" customHeight="1">
      <c r="A151" s="154"/>
      <c r="B151" s="45" t="s">
        <v>163</v>
      </c>
      <c r="C151" s="48">
        <v>9901168</v>
      </c>
      <c r="D151" s="48" t="s">
        <v>46</v>
      </c>
      <c r="E151" s="48">
        <v>200</v>
      </c>
      <c r="F151" s="79">
        <f>F152</f>
        <v>20</v>
      </c>
    </row>
    <row r="152" spans="1:6" ht="13.5" customHeight="1">
      <c r="A152" s="120"/>
      <c r="B152" s="45" t="s">
        <v>68</v>
      </c>
      <c r="C152" s="48">
        <v>9901168</v>
      </c>
      <c r="D152" s="48" t="s">
        <v>46</v>
      </c>
      <c r="E152" s="48">
        <v>240</v>
      </c>
      <c r="F152" s="79">
        <v>20</v>
      </c>
    </row>
    <row r="153" spans="1:6" s="94" customFormat="1" ht="44.25" customHeight="1">
      <c r="A153" s="154"/>
      <c r="B153" s="39" t="s">
        <v>204</v>
      </c>
      <c r="C153" s="41">
        <v>9901328</v>
      </c>
      <c r="D153" s="41"/>
      <c r="E153" s="41"/>
      <c r="F153" s="65">
        <f>F155</f>
        <v>1320.187</v>
      </c>
    </row>
    <row r="154" spans="1:6" s="94" customFormat="1" ht="20.25" customHeight="1">
      <c r="A154" s="154"/>
      <c r="B154" s="45" t="s">
        <v>167</v>
      </c>
      <c r="C154" s="48">
        <v>9901328</v>
      </c>
      <c r="D154" s="48" t="s">
        <v>168</v>
      </c>
      <c r="E154" s="41"/>
      <c r="F154" s="79">
        <f>F155</f>
        <v>1320.187</v>
      </c>
    </row>
    <row r="155" spans="1:6" ht="18" customHeight="1">
      <c r="A155" s="106"/>
      <c r="B155" s="45" t="s">
        <v>9</v>
      </c>
      <c r="C155" s="48">
        <v>9901328</v>
      </c>
      <c r="D155" s="48" t="s">
        <v>7</v>
      </c>
      <c r="E155" s="48"/>
      <c r="F155" s="79">
        <v>1320.187</v>
      </c>
    </row>
    <row r="156" spans="1:6" ht="19.5" customHeight="1">
      <c r="A156" s="106"/>
      <c r="B156" s="45" t="s">
        <v>163</v>
      </c>
      <c r="C156" s="48">
        <v>9901328</v>
      </c>
      <c r="D156" s="48" t="s">
        <v>7</v>
      </c>
      <c r="E156" s="48">
        <v>200</v>
      </c>
      <c r="F156" s="79">
        <f>F157</f>
        <v>1320.187</v>
      </c>
    </row>
    <row r="157" spans="1:6" ht="18" customHeight="1">
      <c r="A157" s="106"/>
      <c r="B157" s="45" t="s">
        <v>68</v>
      </c>
      <c r="C157" s="48">
        <v>9901328</v>
      </c>
      <c r="D157" s="48" t="s">
        <v>7</v>
      </c>
      <c r="E157" s="48">
        <v>240</v>
      </c>
      <c r="F157" s="79">
        <v>1320.187</v>
      </c>
    </row>
    <row r="158" spans="1:6" s="94" customFormat="1" ht="44.25" customHeight="1">
      <c r="A158" s="102"/>
      <c r="B158" s="39" t="s">
        <v>205</v>
      </c>
      <c r="C158" s="41">
        <v>9901330</v>
      </c>
      <c r="D158" s="41"/>
      <c r="E158" s="41"/>
      <c r="F158" s="65">
        <f>F159</f>
        <v>945.5</v>
      </c>
    </row>
    <row r="159" spans="1:6" ht="18" customHeight="1">
      <c r="A159" s="106"/>
      <c r="B159" s="45" t="s">
        <v>167</v>
      </c>
      <c r="C159" s="48">
        <v>9901330</v>
      </c>
      <c r="D159" s="48" t="s">
        <v>168</v>
      </c>
      <c r="E159" s="48"/>
      <c r="F159" s="79">
        <f>F160</f>
        <v>945.5</v>
      </c>
    </row>
    <row r="160" spans="1:6" ht="16.5" customHeight="1">
      <c r="A160" s="120"/>
      <c r="B160" s="45" t="s">
        <v>9</v>
      </c>
      <c r="C160" s="48">
        <v>9901330</v>
      </c>
      <c r="D160" s="48" t="s">
        <v>7</v>
      </c>
      <c r="E160" s="48"/>
      <c r="F160" s="79">
        <f>F162</f>
        <v>945.5</v>
      </c>
    </row>
    <row r="161" spans="1:6" ht="15">
      <c r="A161" s="120"/>
      <c r="B161" s="45" t="s">
        <v>163</v>
      </c>
      <c r="C161" s="48">
        <v>9901330</v>
      </c>
      <c r="D161" s="48" t="s">
        <v>7</v>
      </c>
      <c r="E161" s="48">
        <v>200</v>
      </c>
      <c r="F161" s="79">
        <f>F162</f>
        <v>945.5</v>
      </c>
    </row>
    <row r="162" spans="1:6" ht="18.75" customHeight="1">
      <c r="A162" s="120"/>
      <c r="B162" s="45" t="s">
        <v>68</v>
      </c>
      <c r="C162" s="48">
        <v>9901330</v>
      </c>
      <c r="D162" s="48" t="s">
        <v>7</v>
      </c>
      <c r="E162" s="48">
        <v>240</v>
      </c>
      <c r="F162" s="79">
        <v>945.5</v>
      </c>
    </row>
    <row r="163" spans="1:6" s="94" customFormat="1" ht="42" customHeight="1">
      <c r="A163" s="154"/>
      <c r="B163" s="39" t="s">
        <v>206</v>
      </c>
      <c r="C163" s="41">
        <v>9901377</v>
      </c>
      <c r="E163" s="41"/>
      <c r="F163" s="69">
        <f>F167</f>
        <v>100</v>
      </c>
    </row>
    <row r="164" spans="1:6" ht="16.5" customHeight="1">
      <c r="A164" s="120"/>
      <c r="B164" s="45" t="s">
        <v>167</v>
      </c>
      <c r="C164" s="48">
        <v>9901377</v>
      </c>
      <c r="D164" s="47" t="s">
        <v>6</v>
      </c>
      <c r="E164" s="48"/>
      <c r="F164" s="67">
        <f>F166</f>
        <v>100</v>
      </c>
    </row>
    <row r="165" spans="1:6" ht="16.5" customHeight="1">
      <c r="A165" s="120"/>
      <c r="B165" s="45" t="s">
        <v>43</v>
      </c>
      <c r="C165" s="48">
        <v>9901377</v>
      </c>
      <c r="D165" s="47" t="s">
        <v>44</v>
      </c>
      <c r="E165" s="48"/>
      <c r="F165" s="67">
        <f>F166</f>
        <v>100</v>
      </c>
    </row>
    <row r="166" spans="1:6" ht="15.75" customHeight="1">
      <c r="A166" s="120"/>
      <c r="B166" s="45" t="s">
        <v>163</v>
      </c>
      <c r="C166" s="48">
        <v>9901377</v>
      </c>
      <c r="D166" s="47" t="s">
        <v>44</v>
      </c>
      <c r="E166" s="48">
        <v>200</v>
      </c>
      <c r="F166" s="67">
        <f>F167</f>
        <v>100</v>
      </c>
    </row>
    <row r="167" spans="1:6" ht="16.5" customHeight="1">
      <c r="A167" s="120"/>
      <c r="B167" s="45" t="s">
        <v>68</v>
      </c>
      <c r="C167" s="48">
        <v>9901377</v>
      </c>
      <c r="D167" s="47" t="s">
        <v>44</v>
      </c>
      <c r="E167" s="48">
        <v>240</v>
      </c>
      <c r="F167" s="67">
        <v>100</v>
      </c>
    </row>
    <row r="168" spans="1:6" ht="44.25" customHeight="1">
      <c r="A168" s="120"/>
      <c r="B168" s="39" t="s">
        <v>207</v>
      </c>
      <c r="C168" s="46">
        <v>9905118</v>
      </c>
      <c r="D168" s="50"/>
      <c r="E168" s="50"/>
      <c r="F168" s="69">
        <f>F169</f>
        <v>91.23</v>
      </c>
    </row>
    <row r="169" spans="1:6" ht="21" customHeight="1">
      <c r="A169" s="120"/>
      <c r="B169" s="153" t="s">
        <v>182</v>
      </c>
      <c r="C169" s="46">
        <v>9905118</v>
      </c>
      <c r="D169" s="47" t="s">
        <v>180</v>
      </c>
      <c r="E169" s="50"/>
      <c r="F169" s="67">
        <f>F170</f>
        <v>91.23</v>
      </c>
    </row>
    <row r="170" spans="1:6" ht="28.5" customHeight="1">
      <c r="A170" s="120"/>
      <c r="B170" s="45" t="s">
        <v>170</v>
      </c>
      <c r="C170" s="46">
        <v>9905118</v>
      </c>
      <c r="D170" s="47" t="s">
        <v>35</v>
      </c>
      <c r="E170" s="47" t="s">
        <v>172</v>
      </c>
      <c r="F170" s="67">
        <f>F171</f>
        <v>91.23</v>
      </c>
    </row>
    <row r="171" spans="1:6" ht="15.75" customHeight="1">
      <c r="A171" s="106"/>
      <c r="B171" s="45" t="s">
        <v>64</v>
      </c>
      <c r="C171" s="46">
        <v>9905118</v>
      </c>
      <c r="D171" s="47" t="s">
        <v>35</v>
      </c>
      <c r="E171" s="47" t="s">
        <v>50</v>
      </c>
      <c r="F171" s="67">
        <v>91.23</v>
      </c>
    </row>
    <row r="172" spans="1:6" s="94" customFormat="1" ht="44.25" customHeight="1">
      <c r="A172" s="154"/>
      <c r="B172" s="39" t="s">
        <v>208</v>
      </c>
      <c r="C172" s="41">
        <v>9906076</v>
      </c>
      <c r="D172" s="41"/>
      <c r="E172" s="41"/>
      <c r="F172" s="65">
        <f>F173</f>
        <v>875.6</v>
      </c>
    </row>
    <row r="173" spans="1:6" ht="29.25" customHeight="1">
      <c r="A173" s="120"/>
      <c r="B173" s="45" t="s">
        <v>191</v>
      </c>
      <c r="C173" s="48">
        <v>9906076</v>
      </c>
      <c r="D173" s="48">
        <v>1400</v>
      </c>
      <c r="E173" s="48"/>
      <c r="F173" s="79">
        <f>F174</f>
        <v>875.6</v>
      </c>
    </row>
    <row r="174" spans="1:6" ht="17.25" customHeight="1">
      <c r="A174" s="120"/>
      <c r="B174" s="45" t="s">
        <v>131</v>
      </c>
      <c r="C174" s="48">
        <v>9906076</v>
      </c>
      <c r="D174" s="48">
        <v>1403</v>
      </c>
      <c r="E174" s="48"/>
      <c r="F174" s="79">
        <f>F175</f>
        <v>875.6</v>
      </c>
    </row>
    <row r="175" spans="1:6" ht="21" customHeight="1">
      <c r="A175" s="120"/>
      <c r="B175" s="93" t="s">
        <v>173</v>
      </c>
      <c r="C175" s="48">
        <v>9906076</v>
      </c>
      <c r="D175" s="48">
        <v>1403</v>
      </c>
      <c r="E175" s="48">
        <v>500</v>
      </c>
      <c r="F175" s="79">
        <f>F176</f>
        <v>875.6</v>
      </c>
    </row>
    <row r="176" spans="1:6" ht="15">
      <c r="A176" s="120"/>
      <c r="B176" s="45" t="s">
        <v>72</v>
      </c>
      <c r="C176" s="48">
        <v>9906076</v>
      </c>
      <c r="D176" s="48">
        <v>1403</v>
      </c>
      <c r="E176" s="48">
        <v>520</v>
      </c>
      <c r="F176" s="79">
        <v>875.6</v>
      </c>
    </row>
    <row r="177" spans="1:6" s="94" customFormat="1" ht="43.5" customHeight="1">
      <c r="A177" s="154"/>
      <c r="B177" s="39" t="s">
        <v>209</v>
      </c>
      <c r="C177" s="41">
        <v>9907202</v>
      </c>
      <c r="D177" s="41"/>
      <c r="E177" s="41"/>
      <c r="F177" s="65">
        <f>F180</f>
        <v>525</v>
      </c>
    </row>
    <row r="178" spans="1:6" ht="21.75" customHeight="1">
      <c r="A178" s="120"/>
      <c r="B178" s="45" t="s">
        <v>167</v>
      </c>
      <c r="C178" s="48">
        <v>9907202</v>
      </c>
      <c r="D178" s="48" t="s">
        <v>168</v>
      </c>
      <c r="E178" s="48"/>
      <c r="F178" s="79">
        <f>F179</f>
        <v>525</v>
      </c>
    </row>
    <row r="179" spans="1:6" ht="18.75" customHeight="1">
      <c r="A179" s="120"/>
      <c r="B179" s="45" t="s">
        <v>9</v>
      </c>
      <c r="C179" s="48">
        <v>9907202</v>
      </c>
      <c r="D179" s="48" t="s">
        <v>7</v>
      </c>
      <c r="E179" s="48"/>
      <c r="F179" s="79">
        <f>F180</f>
        <v>525</v>
      </c>
    </row>
    <row r="180" spans="1:6" ht="18.75" customHeight="1">
      <c r="A180" s="120"/>
      <c r="B180" s="45" t="s">
        <v>163</v>
      </c>
      <c r="C180" s="48">
        <v>9907202</v>
      </c>
      <c r="D180" s="48" t="s">
        <v>7</v>
      </c>
      <c r="E180" s="48">
        <v>200</v>
      </c>
      <c r="F180" s="79">
        <v>525</v>
      </c>
    </row>
    <row r="181" spans="1:6" ht="15.75" customHeight="1">
      <c r="A181" s="120"/>
      <c r="B181" s="45" t="s">
        <v>68</v>
      </c>
      <c r="C181" s="48">
        <v>9907202</v>
      </c>
      <c r="D181" s="48" t="s">
        <v>7</v>
      </c>
      <c r="E181" s="48">
        <v>240</v>
      </c>
      <c r="F181" s="79">
        <v>525</v>
      </c>
    </row>
  </sheetData>
  <sheetProtection/>
  <mergeCells count="2">
    <mergeCell ref="B9:F9"/>
    <mergeCell ref="B10:F10"/>
  </mergeCells>
  <printOptions/>
  <pageMargins left="0.31496062992125984" right="0" top="0.35433070866141736" bottom="0.35433070866141736" header="0.31496062992125984" footer="0.31496062992125984"/>
  <pageSetup horizontalDpi="600" verticalDpi="600" orientation="portrait" paperSize="9" scale="52" r:id="rId1"/>
  <rowBreaks count="2" manualBreakCount="2">
    <brk id="57" max="5" man="1"/>
    <brk id="11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56"/>
  <sheetViews>
    <sheetView view="pageBreakPreview" zoomScale="74" zoomScaleSheetLayoutView="74" workbookViewId="0" topLeftCell="A1">
      <selection activeCell="B63" sqref="B63"/>
    </sheetView>
  </sheetViews>
  <sheetFormatPr defaultColWidth="9.140625" defaultRowHeight="12.75"/>
  <cols>
    <col min="1" max="1" width="2.7109375" style="32" customWidth="1"/>
    <col min="2" max="2" width="104.28125" style="32" customWidth="1"/>
    <col min="3" max="3" width="5.28125" style="32" customWidth="1"/>
    <col min="4" max="4" width="8.00390625" style="32" customWidth="1"/>
    <col min="5" max="5" width="7.140625" style="32" customWidth="1"/>
    <col min="6" max="6" width="9.7109375" style="32" customWidth="1"/>
    <col min="7" max="7" width="6.00390625" style="32" customWidth="1"/>
    <col min="8" max="8" width="11.7109375" style="32" customWidth="1"/>
    <col min="9" max="16" width="9.140625" style="36" customWidth="1"/>
    <col min="17" max="16384" width="9.140625" style="32" customWidth="1"/>
  </cols>
  <sheetData>
    <row r="1" spans="3:6" ht="15">
      <c r="C1" s="33" t="s">
        <v>109</v>
      </c>
      <c r="E1" s="34"/>
      <c r="F1" s="34"/>
    </row>
    <row r="2" spans="3:6" ht="15">
      <c r="C2" s="33" t="s">
        <v>10</v>
      </c>
      <c r="E2" s="34"/>
      <c r="F2" s="34"/>
    </row>
    <row r="3" spans="3:6" ht="15">
      <c r="C3" s="37" t="s">
        <v>11</v>
      </c>
      <c r="E3" s="34"/>
      <c r="F3" s="34"/>
    </row>
    <row r="4" spans="3:6" ht="15">
      <c r="C4" s="38" t="s">
        <v>220</v>
      </c>
      <c r="E4" s="38"/>
      <c r="F4" s="34"/>
    </row>
    <row r="5" spans="2:8" ht="15">
      <c r="B5" s="80" t="s">
        <v>21</v>
      </c>
      <c r="C5" s="7"/>
      <c r="D5" s="7"/>
      <c r="E5" s="7"/>
      <c r="F5" s="7"/>
      <c r="G5" s="7"/>
      <c r="H5" s="7"/>
    </row>
    <row r="6" spans="2:8" ht="15">
      <c r="B6" s="81" t="s">
        <v>22</v>
      </c>
      <c r="C6" s="8"/>
      <c r="D6" s="8"/>
      <c r="E6" s="8"/>
      <c r="F6" s="8"/>
      <c r="G6" s="8"/>
      <c r="H6" s="8"/>
    </row>
    <row r="7" spans="2:8" ht="15">
      <c r="B7" s="81" t="s">
        <v>113</v>
      </c>
      <c r="C7" s="8"/>
      <c r="D7" s="8"/>
      <c r="E7" s="8"/>
      <c r="F7" s="8"/>
      <c r="G7" s="8"/>
      <c r="H7" s="8"/>
    </row>
    <row r="8" spans="2:8" ht="15">
      <c r="B8" s="61"/>
      <c r="C8" s="61"/>
      <c r="D8" s="34"/>
      <c r="E8" s="34"/>
      <c r="F8" s="34"/>
      <c r="G8" s="34"/>
      <c r="H8" s="35" t="s">
        <v>13</v>
      </c>
    </row>
    <row r="9" spans="1:16" s="90" customFormat="1" ht="91.5" customHeight="1">
      <c r="A9" s="85" t="s">
        <v>14</v>
      </c>
      <c r="B9" s="86"/>
      <c r="C9" s="87" t="s">
        <v>24</v>
      </c>
      <c r="D9" s="88" t="s">
        <v>15</v>
      </c>
      <c r="E9" s="88" t="s">
        <v>16</v>
      </c>
      <c r="F9" s="88" t="s">
        <v>17</v>
      </c>
      <c r="G9" s="88" t="s">
        <v>18</v>
      </c>
      <c r="H9" s="88" t="s">
        <v>19</v>
      </c>
      <c r="I9" s="89"/>
      <c r="J9" s="89"/>
      <c r="K9" s="89"/>
      <c r="L9" s="89"/>
      <c r="M9" s="89"/>
      <c r="N9" s="89"/>
      <c r="O9" s="89"/>
      <c r="P9" s="89"/>
    </row>
    <row r="10" spans="1:8" ht="15">
      <c r="A10" s="62"/>
      <c r="B10" s="91" t="s">
        <v>2</v>
      </c>
      <c r="C10" s="63"/>
      <c r="D10" s="64"/>
      <c r="E10" s="64"/>
      <c r="F10" s="64"/>
      <c r="G10" s="64"/>
      <c r="H10" s="65">
        <f>H12+H54+H60+H68+H106+H135+H141+H153</f>
        <v>15577.861000000003</v>
      </c>
    </row>
    <row r="11" spans="1:8" ht="18.75" customHeight="1">
      <c r="A11" s="62"/>
      <c r="B11" s="66" t="s">
        <v>23</v>
      </c>
      <c r="C11" s="66" t="s">
        <v>12</v>
      </c>
      <c r="D11" s="64"/>
      <c r="E11" s="64"/>
      <c r="F11" s="64"/>
      <c r="G11" s="64"/>
      <c r="H11" s="64"/>
    </row>
    <row r="12" spans="1:16" s="43" customFormat="1" ht="14.25">
      <c r="A12" s="41" t="s">
        <v>20</v>
      </c>
      <c r="B12" s="39" t="s">
        <v>31</v>
      </c>
      <c r="C12" s="39"/>
      <c r="D12" s="40" t="s">
        <v>4</v>
      </c>
      <c r="E12" s="41"/>
      <c r="F12" s="41"/>
      <c r="G12" s="41"/>
      <c r="H12" s="65">
        <f>H14+H35+H39+H44</f>
        <v>5598.973000000001</v>
      </c>
      <c r="I12" s="42"/>
      <c r="J12" s="42"/>
      <c r="K12" s="42"/>
      <c r="L12" s="42"/>
      <c r="M12" s="42"/>
      <c r="N12" s="42"/>
      <c r="O12" s="42"/>
      <c r="P12" s="42"/>
    </row>
    <row r="13" spans="1:16" s="43" customFormat="1" ht="27" customHeight="1">
      <c r="A13" s="41"/>
      <c r="B13" s="39" t="s">
        <v>67</v>
      </c>
      <c r="C13" s="39"/>
      <c r="D13" s="44" t="s">
        <v>4</v>
      </c>
      <c r="E13" s="44" t="s">
        <v>0</v>
      </c>
      <c r="F13" s="41"/>
      <c r="G13" s="41"/>
      <c r="H13" s="65">
        <f>H14</f>
        <v>5298.792000000001</v>
      </c>
      <c r="I13" s="42"/>
      <c r="J13" s="42"/>
      <c r="K13" s="42"/>
      <c r="L13" s="42"/>
      <c r="M13" s="42"/>
      <c r="N13" s="42"/>
      <c r="O13" s="42"/>
      <c r="P13" s="42"/>
    </row>
    <row r="14" spans="1:8" ht="30">
      <c r="A14" s="41"/>
      <c r="B14" s="135" t="s">
        <v>71</v>
      </c>
      <c r="C14" s="45"/>
      <c r="D14" s="44" t="s">
        <v>4</v>
      </c>
      <c r="E14" s="44" t="s">
        <v>0</v>
      </c>
      <c r="F14" s="41">
        <v>9100000</v>
      </c>
      <c r="G14" s="41"/>
      <c r="H14" s="65">
        <f>H15+H22+H25+H28+H31</f>
        <v>5298.792000000001</v>
      </c>
    </row>
    <row r="15" spans="1:8" ht="45">
      <c r="A15" s="48"/>
      <c r="B15" s="135" t="s">
        <v>175</v>
      </c>
      <c r="C15" s="45"/>
      <c r="D15" s="46" t="s">
        <v>4</v>
      </c>
      <c r="E15" s="46" t="s">
        <v>0</v>
      </c>
      <c r="F15" s="46">
        <v>9100004</v>
      </c>
      <c r="G15" s="46"/>
      <c r="H15" s="67">
        <f>H17+H19+H21</f>
        <v>4118.4400000000005</v>
      </c>
    </row>
    <row r="16" spans="1:8" ht="45">
      <c r="A16" s="48"/>
      <c r="B16" s="45" t="s">
        <v>170</v>
      </c>
      <c r="C16" s="45"/>
      <c r="D16" s="46" t="s">
        <v>4</v>
      </c>
      <c r="E16" s="46" t="s">
        <v>0</v>
      </c>
      <c r="F16" s="46">
        <v>9100004</v>
      </c>
      <c r="G16" s="46">
        <v>100</v>
      </c>
      <c r="H16" s="67">
        <f>H17</f>
        <v>3383.94</v>
      </c>
    </row>
    <row r="17" spans="1:8" ht="15">
      <c r="A17" s="48"/>
      <c r="B17" s="127" t="s">
        <v>64</v>
      </c>
      <c r="C17" s="127"/>
      <c r="D17" s="112" t="s">
        <v>4</v>
      </c>
      <c r="E17" s="112" t="s">
        <v>0</v>
      </c>
      <c r="F17" s="112">
        <v>9100004</v>
      </c>
      <c r="G17" s="112">
        <v>120</v>
      </c>
      <c r="H17" s="128">
        <v>3383.94</v>
      </c>
    </row>
    <row r="18" spans="1:8" ht="15">
      <c r="A18" s="48"/>
      <c r="B18" s="45" t="s">
        <v>163</v>
      </c>
      <c r="C18" s="45"/>
      <c r="D18" s="46" t="s">
        <v>4</v>
      </c>
      <c r="E18" s="46" t="s">
        <v>0</v>
      </c>
      <c r="F18" s="46">
        <v>9100004</v>
      </c>
      <c r="G18" s="46">
        <v>200</v>
      </c>
      <c r="H18" s="67">
        <f>H19</f>
        <v>731.5</v>
      </c>
    </row>
    <row r="19" spans="1:16" s="6" customFormat="1" ht="15">
      <c r="A19" s="48"/>
      <c r="B19" s="127" t="s">
        <v>68</v>
      </c>
      <c r="C19" s="121"/>
      <c r="D19" s="112" t="s">
        <v>4</v>
      </c>
      <c r="E19" s="112" t="s">
        <v>0</v>
      </c>
      <c r="F19" s="112">
        <v>9100004</v>
      </c>
      <c r="G19" s="112">
        <v>240</v>
      </c>
      <c r="H19" s="128">
        <v>731.5</v>
      </c>
      <c r="I19" s="5"/>
      <c r="J19" s="5"/>
      <c r="K19" s="5"/>
      <c r="L19" s="5"/>
      <c r="M19" s="5"/>
      <c r="N19" s="5"/>
      <c r="O19" s="5"/>
      <c r="P19" s="5"/>
    </row>
    <row r="20" spans="1:16" s="6" customFormat="1" ht="15">
      <c r="A20" s="48"/>
      <c r="B20" s="45" t="s">
        <v>171</v>
      </c>
      <c r="C20" s="39"/>
      <c r="D20" s="46" t="s">
        <v>4</v>
      </c>
      <c r="E20" s="46" t="s">
        <v>0</v>
      </c>
      <c r="F20" s="46">
        <v>9100004</v>
      </c>
      <c r="G20" s="46">
        <v>800</v>
      </c>
      <c r="H20" s="67">
        <f>H21</f>
        <v>3</v>
      </c>
      <c r="I20" s="5"/>
      <c r="J20" s="5"/>
      <c r="K20" s="5"/>
      <c r="L20" s="5"/>
      <c r="M20" s="5"/>
      <c r="N20" s="5"/>
      <c r="O20" s="5"/>
      <c r="P20" s="5"/>
    </row>
    <row r="21" spans="1:8" ht="15">
      <c r="A21" s="41"/>
      <c r="B21" s="127" t="s">
        <v>63</v>
      </c>
      <c r="C21" s="159"/>
      <c r="D21" s="112" t="s">
        <v>4</v>
      </c>
      <c r="E21" s="112" t="s">
        <v>0</v>
      </c>
      <c r="F21" s="112">
        <v>9100004</v>
      </c>
      <c r="G21" s="112">
        <v>850</v>
      </c>
      <c r="H21" s="128">
        <v>3</v>
      </c>
    </row>
    <row r="22" spans="1:8" ht="57.75">
      <c r="A22" s="41"/>
      <c r="B22" s="39" t="s">
        <v>140</v>
      </c>
      <c r="C22" s="39"/>
      <c r="D22" s="46" t="s">
        <v>4</v>
      </c>
      <c r="E22" s="46" t="s">
        <v>0</v>
      </c>
      <c r="F22" s="46">
        <v>9100008</v>
      </c>
      <c r="G22" s="47"/>
      <c r="H22" s="69">
        <f>H24</f>
        <v>858.752</v>
      </c>
    </row>
    <row r="23" spans="1:8" ht="51" customHeight="1">
      <c r="A23" s="41"/>
      <c r="B23" s="45" t="s">
        <v>170</v>
      </c>
      <c r="C23" s="39"/>
      <c r="D23" s="46" t="s">
        <v>4</v>
      </c>
      <c r="E23" s="46" t="s">
        <v>0</v>
      </c>
      <c r="F23" s="46">
        <v>9100008</v>
      </c>
      <c r="G23" s="46">
        <v>100</v>
      </c>
      <c r="H23" s="67">
        <f>H24</f>
        <v>858.752</v>
      </c>
    </row>
    <row r="24" spans="1:8" ht="15">
      <c r="A24" s="48"/>
      <c r="B24" s="127" t="s">
        <v>64</v>
      </c>
      <c r="C24" s="159"/>
      <c r="D24" s="112" t="s">
        <v>4</v>
      </c>
      <c r="E24" s="112" t="s">
        <v>0</v>
      </c>
      <c r="F24" s="112">
        <v>9100008</v>
      </c>
      <c r="G24" s="111" t="s">
        <v>50</v>
      </c>
      <c r="H24" s="128">
        <v>858.752</v>
      </c>
    </row>
    <row r="25" spans="1:8" ht="57.75">
      <c r="A25" s="41"/>
      <c r="B25" s="39" t="s">
        <v>138</v>
      </c>
      <c r="C25" s="70"/>
      <c r="D25" s="44" t="s">
        <v>4</v>
      </c>
      <c r="E25" s="41" t="s">
        <v>27</v>
      </c>
      <c r="F25" s="41">
        <v>9105065</v>
      </c>
      <c r="G25" s="41"/>
      <c r="H25" s="69">
        <f>H27</f>
        <v>7.5</v>
      </c>
    </row>
    <row r="26" spans="1:8" ht="15">
      <c r="A26" s="41"/>
      <c r="B26" s="93" t="s">
        <v>173</v>
      </c>
      <c r="C26" s="70"/>
      <c r="D26" s="46" t="s">
        <v>4</v>
      </c>
      <c r="E26" s="48" t="s">
        <v>27</v>
      </c>
      <c r="F26" s="48">
        <v>9105065</v>
      </c>
      <c r="G26" s="48">
        <v>500</v>
      </c>
      <c r="H26" s="67">
        <f>H27</f>
        <v>7.5</v>
      </c>
    </row>
    <row r="27" spans="1:8" ht="15">
      <c r="A27" s="48"/>
      <c r="B27" s="45" t="s">
        <v>72</v>
      </c>
      <c r="C27" s="45"/>
      <c r="D27" s="46" t="s">
        <v>4</v>
      </c>
      <c r="E27" s="48" t="s">
        <v>27</v>
      </c>
      <c r="F27" s="48">
        <v>9105065</v>
      </c>
      <c r="G27" s="48">
        <v>520</v>
      </c>
      <c r="H27" s="67">
        <v>7.5</v>
      </c>
    </row>
    <row r="28" spans="1:16" s="72" customFormat="1" ht="57">
      <c r="A28" s="41"/>
      <c r="B28" s="49" t="s">
        <v>139</v>
      </c>
      <c r="C28" s="68"/>
      <c r="D28" s="44" t="s">
        <v>4</v>
      </c>
      <c r="E28" s="50" t="s">
        <v>27</v>
      </c>
      <c r="F28" s="50" t="s">
        <v>61</v>
      </c>
      <c r="G28" s="50"/>
      <c r="H28" s="69">
        <f>H30</f>
        <v>202</v>
      </c>
      <c r="I28" s="71"/>
      <c r="J28" s="71"/>
      <c r="K28" s="71"/>
      <c r="L28" s="71"/>
      <c r="M28" s="71"/>
      <c r="N28" s="71"/>
      <c r="O28" s="71"/>
      <c r="P28" s="71"/>
    </row>
    <row r="29" spans="1:16" s="72" customFormat="1" ht="15">
      <c r="A29" s="41"/>
      <c r="B29" s="93" t="s">
        <v>173</v>
      </c>
      <c r="C29" s="68"/>
      <c r="D29" s="46" t="s">
        <v>4</v>
      </c>
      <c r="E29" s="47" t="s">
        <v>27</v>
      </c>
      <c r="F29" s="47" t="s">
        <v>61</v>
      </c>
      <c r="G29" s="47" t="s">
        <v>174</v>
      </c>
      <c r="H29" s="67">
        <f>H30</f>
        <v>202</v>
      </c>
      <c r="I29" s="71"/>
      <c r="J29" s="71"/>
      <c r="K29" s="71"/>
      <c r="L29" s="71"/>
      <c r="M29" s="71"/>
      <c r="N29" s="71"/>
      <c r="O29" s="71"/>
      <c r="P29" s="71"/>
    </row>
    <row r="30" spans="1:8" ht="18.75" customHeight="1">
      <c r="A30" s="48"/>
      <c r="B30" s="51" t="s">
        <v>65</v>
      </c>
      <c r="C30" s="73"/>
      <c r="D30" s="46" t="s">
        <v>4</v>
      </c>
      <c r="E30" s="47" t="s">
        <v>27</v>
      </c>
      <c r="F30" s="47" t="s">
        <v>61</v>
      </c>
      <c r="G30" s="47" t="s">
        <v>32</v>
      </c>
      <c r="H30" s="67">
        <v>202</v>
      </c>
    </row>
    <row r="31" spans="1:8" ht="75.75" customHeight="1">
      <c r="A31" s="41"/>
      <c r="B31" s="49" t="s">
        <v>141</v>
      </c>
      <c r="C31" s="73"/>
      <c r="D31" s="44" t="s">
        <v>4</v>
      </c>
      <c r="E31" s="50" t="s">
        <v>27</v>
      </c>
      <c r="F31" s="50" t="s">
        <v>60</v>
      </c>
      <c r="G31" s="50"/>
      <c r="H31" s="69">
        <f>H33</f>
        <v>112.1</v>
      </c>
    </row>
    <row r="32" spans="1:8" ht="20.25" customHeight="1">
      <c r="A32" s="41"/>
      <c r="B32" s="93" t="s">
        <v>173</v>
      </c>
      <c r="C32" s="73"/>
      <c r="D32" s="46" t="s">
        <v>4</v>
      </c>
      <c r="E32" s="47" t="s">
        <v>27</v>
      </c>
      <c r="F32" s="47" t="s">
        <v>60</v>
      </c>
      <c r="G32" s="47" t="s">
        <v>174</v>
      </c>
      <c r="H32" s="67">
        <f>H33</f>
        <v>112.1</v>
      </c>
    </row>
    <row r="33" spans="1:16" s="43" customFormat="1" ht="15">
      <c r="A33" s="48"/>
      <c r="B33" s="51" t="s">
        <v>66</v>
      </c>
      <c r="C33" s="60"/>
      <c r="D33" s="46" t="s">
        <v>4</v>
      </c>
      <c r="E33" s="47" t="s">
        <v>27</v>
      </c>
      <c r="F33" s="47" t="s">
        <v>60</v>
      </c>
      <c r="G33" s="47" t="s">
        <v>32</v>
      </c>
      <c r="H33" s="67">
        <v>112.1</v>
      </c>
      <c r="I33" s="42"/>
      <c r="J33" s="42"/>
      <c r="K33" s="42"/>
      <c r="L33" s="42"/>
      <c r="M33" s="42"/>
      <c r="N33" s="42"/>
      <c r="O33" s="42"/>
      <c r="P33" s="42"/>
    </row>
    <row r="34" spans="1:16" s="75" customFormat="1" ht="29.25">
      <c r="A34" s="48"/>
      <c r="B34" s="39" t="s">
        <v>107</v>
      </c>
      <c r="C34" s="68"/>
      <c r="D34" s="44" t="s">
        <v>4</v>
      </c>
      <c r="E34" s="52" t="s">
        <v>29</v>
      </c>
      <c r="F34" s="48"/>
      <c r="G34" s="48"/>
      <c r="H34" s="69">
        <f>H35</f>
        <v>98.181</v>
      </c>
      <c r="I34" s="74"/>
      <c r="J34" s="74"/>
      <c r="K34" s="74"/>
      <c r="L34" s="74"/>
      <c r="M34" s="74"/>
      <c r="N34" s="74"/>
      <c r="O34" s="74"/>
      <c r="P34" s="74"/>
    </row>
    <row r="35" spans="1:8" ht="57.75">
      <c r="A35" s="48"/>
      <c r="B35" s="57" t="s">
        <v>157</v>
      </c>
      <c r="C35" s="68"/>
      <c r="D35" s="44" t="s">
        <v>4</v>
      </c>
      <c r="E35" s="52" t="s">
        <v>29</v>
      </c>
      <c r="F35" s="41">
        <v>9100000</v>
      </c>
      <c r="G35" s="48"/>
      <c r="H35" s="69">
        <f>H36</f>
        <v>98.181</v>
      </c>
    </row>
    <row r="36" spans="1:8" ht="60">
      <c r="A36" s="48"/>
      <c r="B36" s="45" t="s">
        <v>143</v>
      </c>
      <c r="C36" s="68"/>
      <c r="D36" s="46" t="s">
        <v>4</v>
      </c>
      <c r="E36" s="54" t="s">
        <v>29</v>
      </c>
      <c r="F36" s="55">
        <v>9106064</v>
      </c>
      <c r="H36" s="67">
        <f>H38</f>
        <v>98.181</v>
      </c>
    </row>
    <row r="37" spans="1:8" ht="15">
      <c r="A37" s="48"/>
      <c r="B37" s="93" t="s">
        <v>173</v>
      </c>
      <c r="C37" s="68"/>
      <c r="D37" s="46" t="s">
        <v>4</v>
      </c>
      <c r="E37" s="54" t="s">
        <v>29</v>
      </c>
      <c r="F37" s="55">
        <v>9106064</v>
      </c>
      <c r="G37" s="48">
        <v>500</v>
      </c>
      <c r="H37" s="67"/>
    </row>
    <row r="38" spans="1:8" ht="15.75" customHeight="1">
      <c r="A38" s="48"/>
      <c r="B38" s="51" t="s">
        <v>66</v>
      </c>
      <c r="C38" s="76"/>
      <c r="D38" s="46" t="s">
        <v>4</v>
      </c>
      <c r="E38" s="54" t="s">
        <v>29</v>
      </c>
      <c r="F38" s="55">
        <v>9106064</v>
      </c>
      <c r="G38" s="48">
        <v>540</v>
      </c>
      <c r="H38" s="67">
        <v>98.181</v>
      </c>
    </row>
    <row r="39" spans="1:16" s="43" customFormat="1" ht="56.25" customHeight="1">
      <c r="A39" s="41"/>
      <c r="B39" s="39" t="s">
        <v>192</v>
      </c>
      <c r="C39" s="39"/>
      <c r="D39" s="50" t="s">
        <v>26</v>
      </c>
      <c r="E39" s="52" t="s">
        <v>51</v>
      </c>
      <c r="F39" s="53"/>
      <c r="G39" s="41"/>
      <c r="H39" s="69">
        <f>H41</f>
        <v>100</v>
      </c>
      <c r="I39" s="42"/>
      <c r="J39" s="42"/>
      <c r="K39" s="42"/>
      <c r="L39" s="42"/>
      <c r="M39" s="42"/>
      <c r="N39" s="42"/>
      <c r="O39" s="42"/>
      <c r="P39" s="42"/>
    </row>
    <row r="40" spans="1:8" ht="30.75" customHeight="1">
      <c r="A40" s="41"/>
      <c r="B40" s="45" t="s">
        <v>73</v>
      </c>
      <c r="C40" s="45"/>
      <c r="D40" s="47" t="s">
        <v>26</v>
      </c>
      <c r="E40" s="54" t="s">
        <v>51</v>
      </c>
      <c r="F40" s="55">
        <v>9900000</v>
      </c>
      <c r="G40" s="41"/>
      <c r="H40" s="67">
        <f>H43</f>
        <v>100</v>
      </c>
    </row>
    <row r="41" spans="1:8" s="42" customFormat="1" ht="49.5" customHeight="1">
      <c r="A41" s="48"/>
      <c r="B41" s="45" t="s">
        <v>192</v>
      </c>
      <c r="C41" s="45"/>
      <c r="D41" s="47" t="s">
        <v>26</v>
      </c>
      <c r="E41" s="54" t="s">
        <v>51</v>
      </c>
      <c r="F41" s="55">
        <v>9901005</v>
      </c>
      <c r="G41" s="48"/>
      <c r="H41" s="67">
        <f>H43</f>
        <v>100</v>
      </c>
    </row>
    <row r="42" spans="1:8" s="42" customFormat="1" ht="15">
      <c r="A42" s="48"/>
      <c r="B42" s="160" t="s">
        <v>176</v>
      </c>
      <c r="C42" s="39"/>
      <c r="D42" s="47" t="s">
        <v>26</v>
      </c>
      <c r="E42" s="54" t="s">
        <v>51</v>
      </c>
      <c r="F42" s="55">
        <v>9901005</v>
      </c>
      <c r="G42" s="48">
        <v>800</v>
      </c>
      <c r="H42" s="67">
        <f>H43</f>
        <v>100</v>
      </c>
    </row>
    <row r="43" spans="1:8" s="42" customFormat="1" ht="15">
      <c r="A43" s="48"/>
      <c r="B43" s="45" t="s">
        <v>108</v>
      </c>
      <c r="C43" s="39"/>
      <c r="D43" s="47" t="s">
        <v>26</v>
      </c>
      <c r="E43" s="54" t="s">
        <v>51</v>
      </c>
      <c r="F43" s="55">
        <v>9901005</v>
      </c>
      <c r="G43" s="48">
        <v>870</v>
      </c>
      <c r="H43" s="67">
        <v>100</v>
      </c>
    </row>
    <row r="44" spans="1:8" s="36" customFormat="1" ht="16.5" customHeight="1">
      <c r="A44" s="41"/>
      <c r="B44" s="49" t="s">
        <v>33</v>
      </c>
      <c r="C44" s="45"/>
      <c r="D44" s="50" t="s">
        <v>26</v>
      </c>
      <c r="E44" s="52" t="s">
        <v>34</v>
      </c>
      <c r="F44" s="53"/>
      <c r="G44" s="41"/>
      <c r="H44" s="69">
        <f>H45+H48</f>
        <v>102</v>
      </c>
    </row>
    <row r="45" spans="1:8" s="36" customFormat="1" ht="57" customHeight="1">
      <c r="A45" s="41"/>
      <c r="B45" s="121" t="s">
        <v>142</v>
      </c>
      <c r="C45" s="127"/>
      <c r="D45" s="138" t="s">
        <v>26</v>
      </c>
      <c r="E45" s="137" t="s">
        <v>34</v>
      </c>
      <c r="F45" s="125">
        <v>9107134</v>
      </c>
      <c r="G45" s="125"/>
      <c r="H45" s="124">
        <f>H46</f>
        <v>1</v>
      </c>
    </row>
    <row r="46" spans="1:8" s="36" customFormat="1" ht="16.5" customHeight="1">
      <c r="A46" s="41"/>
      <c r="B46" s="127" t="s">
        <v>163</v>
      </c>
      <c r="C46" s="127"/>
      <c r="D46" s="111" t="s">
        <v>26</v>
      </c>
      <c r="E46" s="136" t="s">
        <v>34</v>
      </c>
      <c r="F46" s="130">
        <v>9107134</v>
      </c>
      <c r="G46" s="130">
        <v>200</v>
      </c>
      <c r="H46" s="128">
        <f>H47</f>
        <v>1</v>
      </c>
    </row>
    <row r="47" spans="1:8" s="36" customFormat="1" ht="16.5" customHeight="1">
      <c r="A47" s="41"/>
      <c r="B47" s="127" t="s">
        <v>68</v>
      </c>
      <c r="C47" s="127"/>
      <c r="D47" s="111" t="s">
        <v>26</v>
      </c>
      <c r="E47" s="136" t="s">
        <v>34</v>
      </c>
      <c r="F47" s="130">
        <v>9107134</v>
      </c>
      <c r="G47" s="130">
        <v>240</v>
      </c>
      <c r="H47" s="128">
        <v>1</v>
      </c>
    </row>
    <row r="48" spans="1:8" ht="17.25" customHeight="1">
      <c r="A48" s="41"/>
      <c r="B48" s="49" t="s">
        <v>69</v>
      </c>
      <c r="C48" s="45"/>
      <c r="D48" s="44" t="s">
        <v>26</v>
      </c>
      <c r="E48" s="44" t="s">
        <v>34</v>
      </c>
      <c r="F48" s="44">
        <v>9200000</v>
      </c>
      <c r="G48" s="41"/>
      <c r="H48" s="69">
        <f>H49</f>
        <v>101</v>
      </c>
    </row>
    <row r="49" spans="1:16" s="78" customFormat="1" ht="30">
      <c r="A49" s="55"/>
      <c r="B49" s="45" t="s">
        <v>161</v>
      </c>
      <c r="C49" s="68"/>
      <c r="D49" s="46" t="s">
        <v>26</v>
      </c>
      <c r="E49" s="46" t="s">
        <v>34</v>
      </c>
      <c r="F49" s="46">
        <v>9200003</v>
      </c>
      <c r="G49" s="46"/>
      <c r="H49" s="67">
        <f>H51+H53</f>
        <v>101</v>
      </c>
      <c r="I49" s="77"/>
      <c r="J49" s="77"/>
      <c r="K49" s="77"/>
      <c r="L49" s="77"/>
      <c r="M49" s="77"/>
      <c r="N49" s="77"/>
      <c r="O49" s="77"/>
      <c r="P49" s="77"/>
    </row>
    <row r="50" spans="1:16" s="78" customFormat="1" ht="15">
      <c r="A50" s="55"/>
      <c r="B50" s="45" t="s">
        <v>163</v>
      </c>
      <c r="C50" s="68"/>
      <c r="D50" s="46" t="s">
        <v>26</v>
      </c>
      <c r="E50" s="46" t="s">
        <v>34</v>
      </c>
      <c r="F50" s="46">
        <v>9200003</v>
      </c>
      <c r="G50" s="46">
        <v>200</v>
      </c>
      <c r="H50" s="67">
        <f>H51</f>
        <v>100</v>
      </c>
      <c r="I50" s="77"/>
      <c r="J50" s="77"/>
      <c r="K50" s="77"/>
      <c r="L50" s="77"/>
      <c r="M50" s="77"/>
      <c r="N50" s="77"/>
      <c r="O50" s="77"/>
      <c r="P50" s="77"/>
    </row>
    <row r="51" spans="1:8" ht="15">
      <c r="A51" s="55"/>
      <c r="B51" s="127" t="s">
        <v>68</v>
      </c>
      <c r="C51" s="45"/>
      <c r="D51" s="46" t="s">
        <v>26</v>
      </c>
      <c r="E51" s="46" t="s">
        <v>34</v>
      </c>
      <c r="F51" s="46">
        <v>9200003</v>
      </c>
      <c r="G51" s="46">
        <v>240</v>
      </c>
      <c r="H51" s="67">
        <v>100</v>
      </c>
    </row>
    <row r="52" spans="1:8" ht="15">
      <c r="A52" s="55"/>
      <c r="B52" s="127" t="s">
        <v>171</v>
      </c>
      <c r="C52" s="127"/>
      <c r="D52" s="111" t="s">
        <v>26</v>
      </c>
      <c r="E52" s="136" t="s">
        <v>34</v>
      </c>
      <c r="F52" s="112">
        <v>9200003</v>
      </c>
      <c r="G52" s="112">
        <v>800</v>
      </c>
      <c r="H52" s="128">
        <f>H53</f>
        <v>1</v>
      </c>
    </row>
    <row r="53" spans="1:8" ht="15">
      <c r="A53" s="55"/>
      <c r="B53" s="127" t="s">
        <v>63</v>
      </c>
      <c r="C53" s="127"/>
      <c r="D53" s="111" t="s">
        <v>26</v>
      </c>
      <c r="E53" s="136" t="s">
        <v>34</v>
      </c>
      <c r="F53" s="112">
        <v>9200003</v>
      </c>
      <c r="G53" s="112">
        <v>850</v>
      </c>
      <c r="H53" s="128">
        <v>1</v>
      </c>
    </row>
    <row r="54" spans="1:8" ht="18" customHeight="1">
      <c r="A54" s="53">
        <v>2</v>
      </c>
      <c r="B54" s="39" t="s">
        <v>55</v>
      </c>
      <c r="C54" s="45"/>
      <c r="D54" s="50" t="s">
        <v>28</v>
      </c>
      <c r="E54" s="44"/>
      <c r="F54" s="44"/>
      <c r="G54" s="44"/>
      <c r="H54" s="69">
        <f>H55</f>
        <v>91.23</v>
      </c>
    </row>
    <row r="55" spans="1:8" ht="18" customHeight="1">
      <c r="A55" s="53"/>
      <c r="B55" s="39" t="s">
        <v>52</v>
      </c>
      <c r="C55" s="45"/>
      <c r="D55" s="50" t="s">
        <v>28</v>
      </c>
      <c r="E55" s="50" t="s">
        <v>35</v>
      </c>
      <c r="F55" s="50"/>
      <c r="G55" s="50"/>
      <c r="H55" s="69">
        <f>H57</f>
        <v>91.23</v>
      </c>
    </row>
    <row r="56" spans="1:8" ht="29.25">
      <c r="A56" s="53"/>
      <c r="B56" s="39" t="s">
        <v>73</v>
      </c>
      <c r="C56" s="45"/>
      <c r="D56" s="50" t="s">
        <v>28</v>
      </c>
      <c r="E56" s="50" t="s">
        <v>35</v>
      </c>
      <c r="F56" s="44">
        <v>9900000</v>
      </c>
      <c r="G56" s="50"/>
      <c r="H56" s="69">
        <f>H57</f>
        <v>91.23</v>
      </c>
    </row>
    <row r="57" spans="1:16" s="43" customFormat="1" ht="49.5" customHeight="1">
      <c r="A57" s="48"/>
      <c r="B57" s="45" t="s">
        <v>181</v>
      </c>
      <c r="C57" s="39"/>
      <c r="D57" s="47" t="s">
        <v>28</v>
      </c>
      <c r="E57" s="47" t="s">
        <v>35</v>
      </c>
      <c r="F57" s="46">
        <v>9905118</v>
      </c>
      <c r="G57" s="47"/>
      <c r="H57" s="67">
        <f>H59</f>
        <v>91.23</v>
      </c>
      <c r="I57" s="42"/>
      <c r="J57" s="42"/>
      <c r="K57" s="42"/>
      <c r="L57" s="42"/>
      <c r="M57" s="42"/>
      <c r="N57" s="42"/>
      <c r="O57" s="42"/>
      <c r="P57" s="42"/>
    </row>
    <row r="58" spans="1:16" s="43" customFormat="1" ht="49.5" customHeight="1">
      <c r="A58" s="48"/>
      <c r="B58" s="45" t="s">
        <v>170</v>
      </c>
      <c r="C58" s="39"/>
      <c r="D58" s="47" t="s">
        <v>28</v>
      </c>
      <c r="E58" s="47" t="s">
        <v>35</v>
      </c>
      <c r="F58" s="46">
        <v>9905118</v>
      </c>
      <c r="G58" s="47" t="s">
        <v>172</v>
      </c>
      <c r="H58" s="67">
        <f>H59</f>
        <v>91.23</v>
      </c>
      <c r="I58" s="42"/>
      <c r="J58" s="42"/>
      <c r="K58" s="42"/>
      <c r="L58" s="42"/>
      <c r="M58" s="42"/>
      <c r="N58" s="42"/>
      <c r="O58" s="42"/>
      <c r="P58" s="42"/>
    </row>
    <row r="59" spans="1:16" s="43" customFormat="1" ht="15">
      <c r="A59" s="48"/>
      <c r="B59" s="127" t="s">
        <v>64</v>
      </c>
      <c r="C59" s="39"/>
      <c r="D59" s="47" t="s">
        <v>28</v>
      </c>
      <c r="E59" s="47" t="s">
        <v>35</v>
      </c>
      <c r="F59" s="46">
        <v>9905118</v>
      </c>
      <c r="G59" s="47" t="s">
        <v>50</v>
      </c>
      <c r="H59" s="67">
        <v>91.23</v>
      </c>
      <c r="I59" s="42"/>
      <c r="J59" s="42"/>
      <c r="K59" s="42"/>
      <c r="L59" s="42"/>
      <c r="M59" s="42"/>
      <c r="N59" s="42"/>
      <c r="O59" s="42"/>
      <c r="P59" s="42"/>
    </row>
    <row r="60" spans="1:16" s="43" customFormat="1" ht="16.5" customHeight="1">
      <c r="A60" s="41">
        <v>3</v>
      </c>
      <c r="B60" s="39" t="s">
        <v>56</v>
      </c>
      <c r="C60" s="39"/>
      <c r="D60" s="50" t="s">
        <v>37</v>
      </c>
      <c r="E60" s="50"/>
      <c r="F60" s="44"/>
      <c r="G60" s="50"/>
      <c r="H60" s="69">
        <f>H61</f>
        <v>205.84</v>
      </c>
      <c r="I60" s="42"/>
      <c r="J60" s="42"/>
      <c r="K60" s="42"/>
      <c r="L60" s="42"/>
      <c r="M60" s="42"/>
      <c r="N60" s="42"/>
      <c r="O60" s="42"/>
      <c r="P60" s="42"/>
    </row>
    <row r="61" spans="1:16" s="43" customFormat="1" ht="28.5">
      <c r="A61" s="41"/>
      <c r="B61" s="39" t="s">
        <v>74</v>
      </c>
      <c r="C61" s="39"/>
      <c r="D61" s="50" t="s">
        <v>36</v>
      </c>
      <c r="E61" s="50" t="s">
        <v>53</v>
      </c>
      <c r="F61" s="44"/>
      <c r="G61" s="44"/>
      <c r="H61" s="69">
        <f>H62</f>
        <v>205.84</v>
      </c>
      <c r="I61" s="42"/>
      <c r="J61" s="42"/>
      <c r="K61" s="42"/>
      <c r="L61" s="42"/>
      <c r="M61" s="42"/>
      <c r="N61" s="42"/>
      <c r="O61" s="42"/>
      <c r="P61" s="42"/>
    </row>
    <row r="62" spans="1:8" s="42" customFormat="1" ht="28.5">
      <c r="A62" s="41"/>
      <c r="B62" s="39" t="s">
        <v>73</v>
      </c>
      <c r="C62" s="39"/>
      <c r="D62" s="50" t="s">
        <v>37</v>
      </c>
      <c r="E62" s="50" t="s">
        <v>25</v>
      </c>
      <c r="F62" s="44">
        <v>9900000</v>
      </c>
      <c r="G62" s="44"/>
      <c r="H62" s="69">
        <f>H63</f>
        <v>205.84</v>
      </c>
    </row>
    <row r="63" spans="1:8" ht="51" customHeight="1">
      <c r="A63" s="48"/>
      <c r="B63" s="45" t="s">
        <v>202</v>
      </c>
      <c r="C63" s="73"/>
      <c r="D63" s="47" t="s">
        <v>37</v>
      </c>
      <c r="E63" s="47" t="s">
        <v>25</v>
      </c>
      <c r="F63" s="46">
        <v>9901162</v>
      </c>
      <c r="G63" s="46"/>
      <c r="H63" s="67">
        <f>H65+H67</f>
        <v>205.84</v>
      </c>
    </row>
    <row r="64" spans="1:8" ht="17.25" customHeight="1">
      <c r="A64" s="48"/>
      <c r="B64" s="45" t="s">
        <v>163</v>
      </c>
      <c r="C64" s="73"/>
      <c r="D64" s="47" t="s">
        <v>37</v>
      </c>
      <c r="E64" s="47" t="s">
        <v>25</v>
      </c>
      <c r="F64" s="46">
        <v>9901162</v>
      </c>
      <c r="G64" s="46">
        <v>200</v>
      </c>
      <c r="H64" s="67">
        <f>H65</f>
        <v>45.84</v>
      </c>
    </row>
    <row r="65" spans="1:8" ht="15">
      <c r="A65" s="48"/>
      <c r="B65" s="127" t="s">
        <v>68</v>
      </c>
      <c r="C65" s="122"/>
      <c r="D65" s="111" t="s">
        <v>37</v>
      </c>
      <c r="E65" s="111" t="s">
        <v>25</v>
      </c>
      <c r="F65" s="112">
        <v>9901162</v>
      </c>
      <c r="G65" s="112">
        <v>240</v>
      </c>
      <c r="H65" s="128">
        <v>45.84</v>
      </c>
    </row>
    <row r="66" spans="1:8" ht="15">
      <c r="A66" s="48"/>
      <c r="B66" s="127" t="s">
        <v>171</v>
      </c>
      <c r="C66" s="122"/>
      <c r="D66" s="111" t="s">
        <v>37</v>
      </c>
      <c r="E66" s="111" t="s">
        <v>25</v>
      </c>
      <c r="F66" s="112">
        <v>9901162</v>
      </c>
      <c r="G66" s="111" t="s">
        <v>183</v>
      </c>
      <c r="H66" s="128">
        <f>H67</f>
        <v>160</v>
      </c>
    </row>
    <row r="67" spans="1:16" s="43" customFormat="1" ht="15">
      <c r="A67" s="48"/>
      <c r="B67" s="127" t="s">
        <v>63</v>
      </c>
      <c r="C67" s="129"/>
      <c r="D67" s="111" t="s">
        <v>37</v>
      </c>
      <c r="E67" s="111" t="s">
        <v>25</v>
      </c>
      <c r="F67" s="112">
        <v>9901162</v>
      </c>
      <c r="G67" s="111" t="s">
        <v>57</v>
      </c>
      <c r="H67" s="128">
        <v>160</v>
      </c>
      <c r="I67" s="42"/>
      <c r="J67" s="42"/>
      <c r="K67" s="42"/>
      <c r="L67" s="42"/>
      <c r="M67" s="42"/>
      <c r="N67" s="42"/>
      <c r="O67" s="42"/>
      <c r="P67" s="42"/>
    </row>
    <row r="68" spans="1:8" ht="17.25" customHeight="1">
      <c r="A68" s="41">
        <v>4</v>
      </c>
      <c r="B68" s="39" t="s">
        <v>38</v>
      </c>
      <c r="C68" s="73"/>
      <c r="D68" s="50" t="s">
        <v>39</v>
      </c>
      <c r="E68" s="50"/>
      <c r="F68" s="44"/>
      <c r="G68" s="44"/>
      <c r="H68" s="69">
        <f>H69+H91</f>
        <v>4085.4310000000005</v>
      </c>
    </row>
    <row r="69" spans="1:8" ht="14.25" customHeight="1">
      <c r="A69" s="41"/>
      <c r="B69" s="39" t="s">
        <v>58</v>
      </c>
      <c r="C69" s="73"/>
      <c r="D69" s="50" t="s">
        <v>39</v>
      </c>
      <c r="E69" s="50" t="s">
        <v>40</v>
      </c>
      <c r="F69" s="44"/>
      <c r="G69" s="56"/>
      <c r="H69" s="69">
        <f>H70+H80+H87</f>
        <v>3915.9310000000005</v>
      </c>
    </row>
    <row r="70" spans="1:8" ht="66" customHeight="1">
      <c r="A70" s="41"/>
      <c r="B70" s="39" t="s">
        <v>159</v>
      </c>
      <c r="C70" s="73"/>
      <c r="D70" s="50" t="s">
        <v>39</v>
      </c>
      <c r="E70" s="50" t="s">
        <v>40</v>
      </c>
      <c r="F70" s="44">
        <v>1000000</v>
      </c>
      <c r="G70" s="56"/>
      <c r="H70" s="69">
        <f>H71+H74+H77</f>
        <v>2248.559</v>
      </c>
    </row>
    <row r="71" spans="1:8" ht="115.5" customHeight="1">
      <c r="A71" s="41"/>
      <c r="B71" s="127" t="s">
        <v>196</v>
      </c>
      <c r="C71" s="122"/>
      <c r="D71" s="111" t="s">
        <v>39</v>
      </c>
      <c r="E71" s="111" t="s">
        <v>40</v>
      </c>
      <c r="F71" s="112">
        <v>1001011</v>
      </c>
      <c r="G71" s="111"/>
      <c r="H71" s="128">
        <f>H73</f>
        <v>312.759</v>
      </c>
    </row>
    <row r="72" spans="1:8" ht="15.75" customHeight="1">
      <c r="A72" s="41"/>
      <c r="B72" s="45" t="s">
        <v>163</v>
      </c>
      <c r="C72" s="122"/>
      <c r="D72" s="111" t="s">
        <v>39</v>
      </c>
      <c r="E72" s="111" t="s">
        <v>40</v>
      </c>
      <c r="F72" s="112">
        <v>1001011</v>
      </c>
      <c r="G72" s="111" t="s">
        <v>164</v>
      </c>
      <c r="H72" s="128">
        <f>H73</f>
        <v>312.759</v>
      </c>
    </row>
    <row r="73" spans="1:8" ht="15">
      <c r="A73" s="41"/>
      <c r="B73" s="45" t="s">
        <v>68</v>
      </c>
      <c r="C73" s="73"/>
      <c r="D73" s="47" t="s">
        <v>39</v>
      </c>
      <c r="E73" s="47" t="s">
        <v>40</v>
      </c>
      <c r="F73" s="46">
        <v>1001011</v>
      </c>
      <c r="G73" s="47" t="s">
        <v>59</v>
      </c>
      <c r="H73" s="67">
        <v>312.759</v>
      </c>
    </row>
    <row r="74" spans="1:8" ht="96" customHeight="1">
      <c r="A74" s="41"/>
      <c r="B74" s="45" t="s">
        <v>218</v>
      </c>
      <c r="C74" s="73"/>
      <c r="D74" s="47" t="s">
        <v>39</v>
      </c>
      <c r="E74" s="47" t="s">
        <v>40</v>
      </c>
      <c r="F74" s="46">
        <v>1007013</v>
      </c>
      <c r="G74" s="47"/>
      <c r="H74" s="67">
        <f>H75</f>
        <v>230.3</v>
      </c>
    </row>
    <row r="75" spans="1:8" ht="15">
      <c r="A75" s="41"/>
      <c r="B75" s="45" t="s">
        <v>163</v>
      </c>
      <c r="C75" s="73"/>
      <c r="D75" s="47" t="s">
        <v>39</v>
      </c>
      <c r="E75" s="47" t="s">
        <v>40</v>
      </c>
      <c r="F75" s="46">
        <v>1007013</v>
      </c>
      <c r="G75" s="47" t="s">
        <v>164</v>
      </c>
      <c r="H75" s="67">
        <f>H76</f>
        <v>230.3</v>
      </c>
    </row>
    <row r="76" spans="1:8" ht="15">
      <c r="A76" s="41"/>
      <c r="B76" s="45" t="s">
        <v>68</v>
      </c>
      <c r="C76" s="73"/>
      <c r="D76" s="47" t="s">
        <v>39</v>
      </c>
      <c r="E76" s="47" t="s">
        <v>40</v>
      </c>
      <c r="F76" s="46">
        <v>1007013</v>
      </c>
      <c r="G76" s="47" t="s">
        <v>59</v>
      </c>
      <c r="H76" s="67">
        <v>230.3</v>
      </c>
    </row>
    <row r="77" spans="1:8" ht="91.5" customHeight="1">
      <c r="A77" s="41"/>
      <c r="B77" s="45" t="s">
        <v>217</v>
      </c>
      <c r="C77" s="73"/>
      <c r="D77" s="47" t="s">
        <v>39</v>
      </c>
      <c r="E77" s="47" t="s">
        <v>40</v>
      </c>
      <c r="F77" s="46">
        <v>1007014</v>
      </c>
      <c r="G77" s="47"/>
      <c r="H77" s="67">
        <f>H78</f>
        <v>1705.5</v>
      </c>
    </row>
    <row r="78" spans="1:8" ht="15">
      <c r="A78" s="41"/>
      <c r="B78" s="45" t="s">
        <v>163</v>
      </c>
      <c r="C78" s="73"/>
      <c r="D78" s="47" t="s">
        <v>39</v>
      </c>
      <c r="E78" s="47" t="s">
        <v>40</v>
      </c>
      <c r="F78" s="46">
        <v>1007014</v>
      </c>
      <c r="G78" s="47" t="s">
        <v>164</v>
      </c>
      <c r="H78" s="67">
        <f>H79</f>
        <v>1705.5</v>
      </c>
    </row>
    <row r="79" spans="1:8" ht="15">
      <c r="A79" s="41"/>
      <c r="B79" s="45" t="s">
        <v>68</v>
      </c>
      <c r="C79" s="73"/>
      <c r="D79" s="47" t="s">
        <v>39</v>
      </c>
      <c r="E79" s="47" t="s">
        <v>40</v>
      </c>
      <c r="F79" s="46">
        <v>1007014</v>
      </c>
      <c r="G79" s="47" t="s">
        <v>59</v>
      </c>
      <c r="H79" s="67">
        <v>1705.5</v>
      </c>
    </row>
    <row r="80" spans="1:8" ht="33.75" customHeight="1">
      <c r="A80" s="41"/>
      <c r="B80" s="39" t="s">
        <v>70</v>
      </c>
      <c r="C80" s="73"/>
      <c r="D80" s="50" t="s">
        <v>39</v>
      </c>
      <c r="E80" s="50" t="s">
        <v>40</v>
      </c>
      <c r="F80" s="44">
        <v>1500000</v>
      </c>
      <c r="G80" s="44"/>
      <c r="H80" s="65">
        <f>H81+H84</f>
        <v>191.48499999999999</v>
      </c>
    </row>
    <row r="81" spans="1:8" ht="57.75" customHeight="1">
      <c r="A81" s="41"/>
      <c r="B81" s="45" t="s">
        <v>214</v>
      </c>
      <c r="C81" s="39"/>
      <c r="D81" s="47" t="s">
        <v>39</v>
      </c>
      <c r="E81" s="47" t="s">
        <v>40</v>
      </c>
      <c r="F81" s="46">
        <v>1501329</v>
      </c>
      <c r="G81" s="46"/>
      <c r="H81" s="79">
        <f>H83</f>
        <v>62.725</v>
      </c>
    </row>
    <row r="82" spans="1:8" ht="18.75" customHeight="1">
      <c r="A82" s="41"/>
      <c r="B82" s="45" t="s">
        <v>163</v>
      </c>
      <c r="C82" s="39"/>
      <c r="D82" s="47" t="s">
        <v>39</v>
      </c>
      <c r="E82" s="47" t="s">
        <v>40</v>
      </c>
      <c r="F82" s="46">
        <v>1501329</v>
      </c>
      <c r="G82" s="46">
        <v>200</v>
      </c>
      <c r="H82" s="79">
        <f>H83</f>
        <v>62.725</v>
      </c>
    </row>
    <row r="83" spans="1:8" ht="15">
      <c r="A83" s="41"/>
      <c r="B83" s="45" t="s">
        <v>68</v>
      </c>
      <c r="C83" s="45"/>
      <c r="D83" s="47" t="s">
        <v>39</v>
      </c>
      <c r="E83" s="47" t="s">
        <v>40</v>
      </c>
      <c r="F83" s="46">
        <v>1501329</v>
      </c>
      <c r="G83" s="46">
        <v>240</v>
      </c>
      <c r="H83" s="79">
        <v>62.725</v>
      </c>
    </row>
    <row r="84" spans="1:8" ht="45">
      <c r="A84" s="41"/>
      <c r="B84" s="135" t="s">
        <v>158</v>
      </c>
      <c r="C84" s="73"/>
      <c r="D84" s="47" t="s">
        <v>39</v>
      </c>
      <c r="E84" s="47" t="s">
        <v>40</v>
      </c>
      <c r="F84" s="46">
        <v>1507088</v>
      </c>
      <c r="G84" s="47"/>
      <c r="H84" s="67">
        <f>H86</f>
        <v>128.76</v>
      </c>
    </row>
    <row r="85" spans="1:8" ht="15">
      <c r="A85" s="41"/>
      <c r="B85" s="45" t="s">
        <v>163</v>
      </c>
      <c r="C85" s="73"/>
      <c r="D85" s="47" t="s">
        <v>39</v>
      </c>
      <c r="E85" s="47" t="s">
        <v>40</v>
      </c>
      <c r="F85" s="46">
        <v>1507088</v>
      </c>
      <c r="G85" s="47" t="s">
        <v>164</v>
      </c>
      <c r="H85" s="67">
        <f>H86</f>
        <v>128.76</v>
      </c>
    </row>
    <row r="86" spans="1:8" ht="15">
      <c r="A86" s="41"/>
      <c r="B86" s="135" t="s">
        <v>68</v>
      </c>
      <c r="C86" s="73"/>
      <c r="D86" s="47" t="s">
        <v>39</v>
      </c>
      <c r="E86" s="47" t="s">
        <v>40</v>
      </c>
      <c r="F86" s="46">
        <v>1507088</v>
      </c>
      <c r="G86" s="47" t="s">
        <v>59</v>
      </c>
      <c r="H86" s="67">
        <v>128.76</v>
      </c>
    </row>
    <row r="87" spans="1:8" ht="29.25">
      <c r="A87" s="41"/>
      <c r="B87" s="39" t="s">
        <v>73</v>
      </c>
      <c r="C87" s="73"/>
      <c r="D87" s="50" t="s">
        <v>39</v>
      </c>
      <c r="E87" s="50" t="s">
        <v>40</v>
      </c>
      <c r="F87" s="44">
        <v>9900000</v>
      </c>
      <c r="G87" s="50"/>
      <c r="H87" s="69">
        <f>H88</f>
        <v>1475.887</v>
      </c>
    </row>
    <row r="88" spans="1:8" ht="48" customHeight="1">
      <c r="A88" s="48"/>
      <c r="B88" s="45" t="s">
        <v>210</v>
      </c>
      <c r="C88" s="73"/>
      <c r="D88" s="47" t="s">
        <v>39</v>
      </c>
      <c r="E88" s="47" t="s">
        <v>40</v>
      </c>
      <c r="F88" s="46">
        <v>9901010</v>
      </c>
      <c r="G88" s="47"/>
      <c r="H88" s="67">
        <f>H90</f>
        <v>1475.887</v>
      </c>
    </row>
    <row r="89" spans="1:8" ht="19.5" customHeight="1">
      <c r="A89" s="48"/>
      <c r="B89" s="45" t="s">
        <v>163</v>
      </c>
      <c r="C89" s="73"/>
      <c r="D89" s="47" t="s">
        <v>39</v>
      </c>
      <c r="E89" s="47" t="s">
        <v>40</v>
      </c>
      <c r="F89" s="46">
        <v>9901010</v>
      </c>
      <c r="G89" s="47" t="s">
        <v>164</v>
      </c>
      <c r="H89" s="67">
        <f>H90</f>
        <v>1475.887</v>
      </c>
    </row>
    <row r="90" spans="1:8" ht="15">
      <c r="A90" s="48"/>
      <c r="B90" s="45" t="s">
        <v>68</v>
      </c>
      <c r="C90" s="73"/>
      <c r="D90" s="47" t="s">
        <v>39</v>
      </c>
      <c r="E90" s="47" t="s">
        <v>40</v>
      </c>
      <c r="F90" s="46">
        <v>9901010</v>
      </c>
      <c r="G90" s="47" t="s">
        <v>59</v>
      </c>
      <c r="H90" s="67">
        <v>1475.887</v>
      </c>
    </row>
    <row r="91" spans="1:8" ht="17.25" customHeight="1">
      <c r="A91" s="41"/>
      <c r="B91" s="57" t="s">
        <v>30</v>
      </c>
      <c r="C91" s="73"/>
      <c r="D91" s="50" t="s">
        <v>39</v>
      </c>
      <c r="E91" s="50" t="s">
        <v>41</v>
      </c>
      <c r="F91" s="44"/>
      <c r="G91" s="50"/>
      <c r="H91" s="69">
        <f>H92+H99</f>
        <v>169.5</v>
      </c>
    </row>
    <row r="92" spans="1:8" ht="43.5" customHeight="1">
      <c r="A92" s="41"/>
      <c r="B92" s="39" t="s">
        <v>70</v>
      </c>
      <c r="C92" s="73"/>
      <c r="D92" s="50" t="s">
        <v>39</v>
      </c>
      <c r="E92" s="50" t="s">
        <v>41</v>
      </c>
      <c r="F92" s="44">
        <v>1500000</v>
      </c>
      <c r="G92" s="44"/>
      <c r="H92" s="65">
        <f>H93+H96</f>
        <v>99.5</v>
      </c>
    </row>
    <row r="93" spans="1:8" ht="45">
      <c r="A93" s="41"/>
      <c r="B93" s="45" t="s">
        <v>214</v>
      </c>
      <c r="C93" s="73"/>
      <c r="D93" s="47" t="s">
        <v>39</v>
      </c>
      <c r="E93" s="47" t="s">
        <v>41</v>
      </c>
      <c r="F93" s="46">
        <v>1501329</v>
      </c>
      <c r="G93" s="46"/>
      <c r="H93" s="79">
        <f>H95</f>
        <v>37.5</v>
      </c>
    </row>
    <row r="94" spans="1:8" ht="15">
      <c r="A94" s="41"/>
      <c r="B94" s="45" t="s">
        <v>163</v>
      </c>
      <c r="C94" s="73"/>
      <c r="D94" s="47" t="s">
        <v>39</v>
      </c>
      <c r="E94" s="47" t="s">
        <v>41</v>
      </c>
      <c r="F94" s="46">
        <v>1501329</v>
      </c>
      <c r="G94" s="46">
        <v>200</v>
      </c>
      <c r="H94" s="79">
        <f>H95</f>
        <v>37.5</v>
      </c>
    </row>
    <row r="95" spans="1:8" ht="15">
      <c r="A95" s="41"/>
      <c r="B95" s="45" t="s">
        <v>68</v>
      </c>
      <c r="C95" s="73"/>
      <c r="D95" s="47" t="s">
        <v>39</v>
      </c>
      <c r="E95" s="47" t="s">
        <v>41</v>
      </c>
      <c r="F95" s="46">
        <v>1501329</v>
      </c>
      <c r="G95" s="46">
        <v>240</v>
      </c>
      <c r="H95" s="79">
        <v>37.5</v>
      </c>
    </row>
    <row r="96" spans="1:8" ht="45">
      <c r="A96" s="41"/>
      <c r="B96" s="135" t="s">
        <v>158</v>
      </c>
      <c r="C96" s="73"/>
      <c r="D96" s="47" t="s">
        <v>39</v>
      </c>
      <c r="E96" s="47" t="s">
        <v>41</v>
      </c>
      <c r="F96" s="46">
        <v>1507088</v>
      </c>
      <c r="G96" s="47"/>
      <c r="H96" s="79">
        <f>H98</f>
        <v>62</v>
      </c>
    </row>
    <row r="97" spans="1:8" ht="15">
      <c r="A97" s="41"/>
      <c r="B97" s="45" t="s">
        <v>163</v>
      </c>
      <c r="C97" s="73"/>
      <c r="D97" s="47" t="s">
        <v>39</v>
      </c>
      <c r="E97" s="47" t="s">
        <v>41</v>
      </c>
      <c r="F97" s="46">
        <v>1507088</v>
      </c>
      <c r="G97" s="47" t="s">
        <v>59</v>
      </c>
      <c r="H97" s="79">
        <f>H98</f>
        <v>62</v>
      </c>
    </row>
    <row r="98" spans="1:8" ht="15">
      <c r="A98" s="41"/>
      <c r="B98" s="135" t="s">
        <v>68</v>
      </c>
      <c r="C98" s="73"/>
      <c r="D98" s="47" t="s">
        <v>39</v>
      </c>
      <c r="E98" s="47" t="s">
        <v>41</v>
      </c>
      <c r="F98" s="46">
        <v>1507088</v>
      </c>
      <c r="G98" s="47" t="s">
        <v>59</v>
      </c>
      <c r="H98" s="79">
        <v>62</v>
      </c>
    </row>
    <row r="99" spans="1:8" ht="29.25">
      <c r="A99" s="41"/>
      <c r="B99" s="39" t="s">
        <v>73</v>
      </c>
      <c r="C99" s="73"/>
      <c r="D99" s="44" t="s">
        <v>39</v>
      </c>
      <c r="E99" s="50" t="s">
        <v>41</v>
      </c>
      <c r="F99" s="44">
        <v>9900000</v>
      </c>
      <c r="G99" s="50"/>
      <c r="H99" s="69">
        <f>H100+H103</f>
        <v>70</v>
      </c>
    </row>
    <row r="100" spans="1:8" ht="45">
      <c r="A100" s="48"/>
      <c r="B100" s="45" t="s">
        <v>198</v>
      </c>
      <c r="C100" s="73"/>
      <c r="D100" s="46" t="s">
        <v>39</v>
      </c>
      <c r="E100" s="47" t="s">
        <v>41</v>
      </c>
      <c r="F100" s="46">
        <v>9901036</v>
      </c>
      <c r="G100" s="46"/>
      <c r="H100" s="67">
        <f>H102</f>
        <v>28.96</v>
      </c>
    </row>
    <row r="101" spans="1:8" ht="15">
      <c r="A101" s="48"/>
      <c r="B101" s="45" t="s">
        <v>163</v>
      </c>
      <c r="C101" s="73"/>
      <c r="D101" s="46" t="s">
        <v>39</v>
      </c>
      <c r="E101" s="47" t="s">
        <v>41</v>
      </c>
      <c r="F101" s="46">
        <v>9901036</v>
      </c>
      <c r="G101" s="46">
        <v>200</v>
      </c>
      <c r="H101" s="67">
        <f>H102</f>
        <v>28.96</v>
      </c>
    </row>
    <row r="102" spans="1:8" ht="15">
      <c r="A102" s="48"/>
      <c r="B102" s="45" t="s">
        <v>68</v>
      </c>
      <c r="C102" s="73"/>
      <c r="D102" s="46" t="s">
        <v>39</v>
      </c>
      <c r="E102" s="47" t="s">
        <v>41</v>
      </c>
      <c r="F102" s="46">
        <v>9901036</v>
      </c>
      <c r="G102" s="46">
        <v>240</v>
      </c>
      <c r="H102" s="67">
        <v>28.96</v>
      </c>
    </row>
    <row r="103" spans="1:8" ht="51.75" customHeight="1">
      <c r="A103" s="48"/>
      <c r="B103" s="39" t="s">
        <v>199</v>
      </c>
      <c r="C103" s="139"/>
      <c r="D103" s="162" t="s">
        <v>39</v>
      </c>
      <c r="E103" s="162" t="s">
        <v>41</v>
      </c>
      <c r="F103" s="163">
        <v>9901038</v>
      </c>
      <c r="G103" s="47"/>
      <c r="H103" s="67">
        <f>H105</f>
        <v>41.04</v>
      </c>
    </row>
    <row r="104" spans="1:8" ht="16.5" customHeight="1">
      <c r="A104" s="48"/>
      <c r="B104" s="45" t="s">
        <v>163</v>
      </c>
      <c r="C104" s="139"/>
      <c r="D104" s="47" t="s">
        <v>39</v>
      </c>
      <c r="E104" s="47" t="s">
        <v>41</v>
      </c>
      <c r="F104" s="46">
        <v>9901038</v>
      </c>
      <c r="G104" s="47" t="s">
        <v>164</v>
      </c>
      <c r="H104" s="67">
        <f>H105</f>
        <v>41.04</v>
      </c>
    </row>
    <row r="105" spans="1:8" ht="15">
      <c r="A105" s="48"/>
      <c r="B105" s="45" t="s">
        <v>68</v>
      </c>
      <c r="C105" s="73"/>
      <c r="D105" s="47" t="s">
        <v>39</v>
      </c>
      <c r="E105" s="47" t="s">
        <v>41</v>
      </c>
      <c r="F105" s="46">
        <v>9901038</v>
      </c>
      <c r="G105" s="47" t="s">
        <v>59</v>
      </c>
      <c r="H105" s="67">
        <v>41.04</v>
      </c>
    </row>
    <row r="106" spans="1:8" ht="15">
      <c r="A106" s="41">
        <v>5</v>
      </c>
      <c r="B106" s="57" t="s">
        <v>42</v>
      </c>
      <c r="C106" s="73"/>
      <c r="D106" s="58" t="s">
        <v>6</v>
      </c>
      <c r="E106" s="59"/>
      <c r="F106" s="58" t="s">
        <v>5</v>
      </c>
      <c r="G106" s="58" t="s">
        <v>5</v>
      </c>
      <c r="H106" s="69">
        <f>H107+H112+H117</f>
        <v>4140.787</v>
      </c>
    </row>
    <row r="107" spans="1:8" ht="15">
      <c r="A107" s="41"/>
      <c r="B107" s="39" t="s">
        <v>43</v>
      </c>
      <c r="C107" s="73"/>
      <c r="D107" s="41" t="s">
        <v>6</v>
      </c>
      <c r="E107" s="50" t="s">
        <v>44</v>
      </c>
      <c r="F107" s="41"/>
      <c r="G107" s="41"/>
      <c r="H107" s="69">
        <f>H109</f>
        <v>100</v>
      </c>
    </row>
    <row r="108" spans="1:8" ht="29.25">
      <c r="A108" s="41"/>
      <c r="B108" s="39" t="s">
        <v>160</v>
      </c>
      <c r="C108" s="73"/>
      <c r="D108" s="48" t="s">
        <v>6</v>
      </c>
      <c r="E108" s="47" t="s">
        <v>44</v>
      </c>
      <c r="F108" s="44">
        <v>9900000</v>
      </c>
      <c r="G108" s="41"/>
      <c r="H108" s="69">
        <f>H109</f>
        <v>100</v>
      </c>
    </row>
    <row r="109" spans="1:8" ht="50.25" customHeight="1">
      <c r="A109" s="48"/>
      <c r="B109" s="45" t="s">
        <v>206</v>
      </c>
      <c r="C109" s="73"/>
      <c r="D109" s="48" t="s">
        <v>6</v>
      </c>
      <c r="E109" s="47" t="s">
        <v>44</v>
      </c>
      <c r="F109" s="48">
        <v>9901377</v>
      </c>
      <c r="G109" s="48"/>
      <c r="H109" s="67">
        <f>H111</f>
        <v>100</v>
      </c>
    </row>
    <row r="110" spans="1:8" ht="15" customHeight="1">
      <c r="A110" s="48"/>
      <c r="B110" s="45" t="s">
        <v>163</v>
      </c>
      <c r="C110" s="73"/>
      <c r="D110" s="48" t="s">
        <v>6</v>
      </c>
      <c r="E110" s="47" t="s">
        <v>44</v>
      </c>
      <c r="F110" s="48">
        <v>9901377</v>
      </c>
      <c r="G110" s="48">
        <v>200</v>
      </c>
      <c r="H110" s="67">
        <f>H111</f>
        <v>100</v>
      </c>
    </row>
    <row r="111" spans="1:8" ht="15">
      <c r="A111" s="48"/>
      <c r="B111" s="45" t="s">
        <v>68</v>
      </c>
      <c r="C111" s="73"/>
      <c r="D111" s="48" t="s">
        <v>6</v>
      </c>
      <c r="E111" s="47" t="s">
        <v>44</v>
      </c>
      <c r="F111" s="48">
        <v>9901377</v>
      </c>
      <c r="G111" s="48">
        <v>240</v>
      </c>
      <c r="H111" s="67">
        <v>100</v>
      </c>
    </row>
    <row r="112" spans="1:8" ht="15">
      <c r="A112" s="41"/>
      <c r="B112" s="121" t="s">
        <v>8</v>
      </c>
      <c r="C112" s="122"/>
      <c r="D112" s="123" t="s">
        <v>6</v>
      </c>
      <c r="E112" s="123" t="s">
        <v>1</v>
      </c>
      <c r="F112" s="123"/>
      <c r="G112" s="123"/>
      <c r="H112" s="124">
        <f>H114</f>
        <v>1087.7</v>
      </c>
    </row>
    <row r="113" spans="1:8" ht="29.25">
      <c r="A113" s="41"/>
      <c r="B113" s="39" t="s">
        <v>73</v>
      </c>
      <c r="C113" s="73"/>
      <c r="D113" s="41" t="s">
        <v>6</v>
      </c>
      <c r="E113" s="41" t="s">
        <v>1</v>
      </c>
      <c r="F113" s="41">
        <v>9900000</v>
      </c>
      <c r="G113" s="44"/>
      <c r="H113" s="69">
        <f>H114</f>
        <v>1087.7</v>
      </c>
    </row>
    <row r="114" spans="1:8" ht="60">
      <c r="A114" s="41"/>
      <c r="B114" s="45" t="s">
        <v>211</v>
      </c>
      <c r="C114" s="73"/>
      <c r="D114" s="48" t="s">
        <v>6</v>
      </c>
      <c r="E114" s="48" t="s">
        <v>1</v>
      </c>
      <c r="F114" s="48">
        <v>9901063</v>
      </c>
      <c r="G114" s="48"/>
      <c r="H114" s="79">
        <f>H116</f>
        <v>1087.7</v>
      </c>
    </row>
    <row r="115" spans="1:8" ht="15">
      <c r="A115" s="41"/>
      <c r="B115" s="127" t="s">
        <v>163</v>
      </c>
      <c r="C115" s="122"/>
      <c r="D115" s="130" t="s">
        <v>6</v>
      </c>
      <c r="E115" s="130" t="s">
        <v>1</v>
      </c>
      <c r="F115" s="130">
        <v>9901063</v>
      </c>
      <c r="G115" s="130">
        <v>200</v>
      </c>
      <c r="H115" s="131">
        <f>H116</f>
        <v>1087.7</v>
      </c>
    </row>
    <row r="116" spans="1:8" ht="15">
      <c r="A116" s="41"/>
      <c r="B116" s="127" t="s">
        <v>68</v>
      </c>
      <c r="C116" s="122"/>
      <c r="D116" s="130" t="s">
        <v>6</v>
      </c>
      <c r="E116" s="130" t="s">
        <v>1</v>
      </c>
      <c r="F116" s="130">
        <v>9901063</v>
      </c>
      <c r="G116" s="130">
        <v>240</v>
      </c>
      <c r="H116" s="131">
        <v>1087.7</v>
      </c>
    </row>
    <row r="117" spans="1:8" ht="15">
      <c r="A117" s="41"/>
      <c r="B117" s="39" t="s">
        <v>9</v>
      </c>
      <c r="C117" s="73"/>
      <c r="D117" s="41" t="s">
        <v>6</v>
      </c>
      <c r="E117" s="41" t="s">
        <v>7</v>
      </c>
      <c r="F117" s="41"/>
      <c r="G117" s="41"/>
      <c r="H117" s="65">
        <f>H118+H125</f>
        <v>2953.087</v>
      </c>
    </row>
    <row r="118" spans="1:8" ht="29.25" customHeight="1">
      <c r="A118" s="41"/>
      <c r="B118" s="39" t="s">
        <v>70</v>
      </c>
      <c r="C118" s="73"/>
      <c r="D118" s="41" t="s">
        <v>6</v>
      </c>
      <c r="E118" s="41" t="s">
        <v>7</v>
      </c>
      <c r="F118" s="44">
        <v>1500000</v>
      </c>
      <c r="G118" s="44"/>
      <c r="H118" s="65">
        <f>H119+H122</f>
        <v>162.4</v>
      </c>
    </row>
    <row r="119" spans="1:8" ht="45">
      <c r="A119" s="41"/>
      <c r="B119" s="45" t="s">
        <v>214</v>
      </c>
      <c r="C119" s="73"/>
      <c r="D119" s="48" t="s">
        <v>6</v>
      </c>
      <c r="E119" s="48" t="s">
        <v>7</v>
      </c>
      <c r="F119" s="46">
        <v>1501329</v>
      </c>
      <c r="G119" s="46"/>
      <c r="H119" s="79">
        <f>H121</f>
        <v>29.5</v>
      </c>
    </row>
    <row r="120" spans="1:8" ht="15">
      <c r="A120" s="41"/>
      <c r="B120" s="127" t="s">
        <v>163</v>
      </c>
      <c r="C120" s="73"/>
      <c r="D120" s="48" t="s">
        <v>6</v>
      </c>
      <c r="E120" s="48" t="s">
        <v>7</v>
      </c>
      <c r="F120" s="46">
        <v>1501329</v>
      </c>
      <c r="G120" s="46">
        <v>200</v>
      </c>
      <c r="H120" s="79">
        <f>H121</f>
        <v>29.5</v>
      </c>
    </row>
    <row r="121" spans="1:8" ht="15">
      <c r="A121" s="41"/>
      <c r="B121" s="127" t="s">
        <v>68</v>
      </c>
      <c r="C121" s="73"/>
      <c r="D121" s="48" t="s">
        <v>6</v>
      </c>
      <c r="E121" s="48" t="s">
        <v>7</v>
      </c>
      <c r="F121" s="46">
        <v>1501329</v>
      </c>
      <c r="G121" s="46">
        <v>240</v>
      </c>
      <c r="H121" s="79">
        <v>29.5</v>
      </c>
    </row>
    <row r="122" spans="1:8" ht="45">
      <c r="A122" s="41"/>
      <c r="B122" s="135" t="s">
        <v>158</v>
      </c>
      <c r="C122" s="73"/>
      <c r="D122" s="48" t="s">
        <v>6</v>
      </c>
      <c r="E122" s="48" t="s">
        <v>7</v>
      </c>
      <c r="F122" s="46">
        <v>1507088</v>
      </c>
      <c r="G122" s="47"/>
      <c r="H122" s="79">
        <f>H124</f>
        <v>132.9</v>
      </c>
    </row>
    <row r="123" spans="1:8" ht="15">
      <c r="A123" s="41"/>
      <c r="B123" s="127" t="s">
        <v>163</v>
      </c>
      <c r="C123" s="73"/>
      <c r="D123" s="48" t="s">
        <v>6</v>
      </c>
      <c r="E123" s="48" t="s">
        <v>7</v>
      </c>
      <c r="F123" s="46">
        <v>1507088</v>
      </c>
      <c r="G123" s="47" t="s">
        <v>164</v>
      </c>
      <c r="H123" s="79">
        <f>H124</f>
        <v>132.9</v>
      </c>
    </row>
    <row r="124" spans="1:8" ht="15">
      <c r="A124" s="41"/>
      <c r="B124" s="127" t="s">
        <v>68</v>
      </c>
      <c r="C124" s="73"/>
      <c r="D124" s="48" t="s">
        <v>6</v>
      </c>
      <c r="E124" s="48" t="s">
        <v>7</v>
      </c>
      <c r="F124" s="46">
        <v>1507088</v>
      </c>
      <c r="G124" s="47" t="s">
        <v>59</v>
      </c>
      <c r="H124" s="79">
        <v>132.9</v>
      </c>
    </row>
    <row r="125" spans="1:8" ht="25.5" customHeight="1">
      <c r="A125" s="41"/>
      <c r="B125" s="39" t="s">
        <v>73</v>
      </c>
      <c r="C125" s="73"/>
      <c r="D125" s="41" t="s">
        <v>6</v>
      </c>
      <c r="E125" s="41" t="s">
        <v>7</v>
      </c>
      <c r="F125" s="41">
        <v>9900000</v>
      </c>
      <c r="G125" s="44"/>
      <c r="H125" s="65">
        <f>H126+H129+H134</f>
        <v>2790.687</v>
      </c>
    </row>
    <row r="126" spans="1:8" ht="45">
      <c r="A126" s="41"/>
      <c r="B126" s="45" t="s">
        <v>204</v>
      </c>
      <c r="C126" s="73"/>
      <c r="D126" s="48" t="s">
        <v>6</v>
      </c>
      <c r="E126" s="48" t="s">
        <v>7</v>
      </c>
      <c r="F126" s="48">
        <v>9901328</v>
      </c>
      <c r="G126" s="48"/>
      <c r="H126" s="79">
        <f>H128</f>
        <v>1320.187</v>
      </c>
    </row>
    <row r="127" spans="1:8" ht="15">
      <c r="A127" s="41"/>
      <c r="B127" s="127" t="s">
        <v>163</v>
      </c>
      <c r="C127" s="73"/>
      <c r="D127" s="48" t="s">
        <v>6</v>
      </c>
      <c r="E127" s="48" t="s">
        <v>7</v>
      </c>
      <c r="F127" s="48">
        <v>9901328</v>
      </c>
      <c r="G127" s="48">
        <v>200</v>
      </c>
      <c r="H127" s="79">
        <f>H128</f>
        <v>1320.187</v>
      </c>
    </row>
    <row r="128" spans="1:8" ht="15">
      <c r="A128" s="41"/>
      <c r="B128" s="127" t="s">
        <v>68</v>
      </c>
      <c r="C128" s="73"/>
      <c r="D128" s="48" t="s">
        <v>6</v>
      </c>
      <c r="E128" s="48" t="s">
        <v>7</v>
      </c>
      <c r="F128" s="48">
        <v>9901328</v>
      </c>
      <c r="G128" s="48">
        <v>240</v>
      </c>
      <c r="H128" s="79">
        <v>1320.187</v>
      </c>
    </row>
    <row r="129" spans="1:8" ht="45">
      <c r="A129" s="41"/>
      <c r="B129" s="45" t="s">
        <v>205</v>
      </c>
      <c r="C129" s="73"/>
      <c r="D129" s="48" t="s">
        <v>6</v>
      </c>
      <c r="E129" s="48" t="s">
        <v>7</v>
      </c>
      <c r="F129" s="48">
        <v>9901330</v>
      </c>
      <c r="G129" s="48"/>
      <c r="H129" s="79">
        <f>H131</f>
        <v>945.5</v>
      </c>
    </row>
    <row r="130" spans="1:8" ht="15">
      <c r="A130" s="41"/>
      <c r="B130" s="127" t="s">
        <v>163</v>
      </c>
      <c r="C130" s="73"/>
      <c r="D130" s="48" t="s">
        <v>6</v>
      </c>
      <c r="E130" s="48" t="s">
        <v>7</v>
      </c>
      <c r="F130" s="48">
        <v>9901330</v>
      </c>
      <c r="G130" s="48">
        <v>200</v>
      </c>
      <c r="H130" s="79">
        <f>H131</f>
        <v>945.5</v>
      </c>
    </row>
    <row r="131" spans="1:8" ht="15">
      <c r="A131" s="41"/>
      <c r="B131" s="127" t="s">
        <v>68</v>
      </c>
      <c r="C131" s="73"/>
      <c r="D131" s="48" t="s">
        <v>6</v>
      </c>
      <c r="E131" s="48" t="s">
        <v>7</v>
      </c>
      <c r="F131" s="48">
        <v>9901330</v>
      </c>
      <c r="G131" s="48">
        <v>240</v>
      </c>
      <c r="H131" s="79">
        <v>945.5</v>
      </c>
    </row>
    <row r="132" spans="1:8" ht="45">
      <c r="A132" s="41"/>
      <c r="B132" s="45" t="s">
        <v>144</v>
      </c>
      <c r="C132" s="73"/>
      <c r="D132" s="48" t="s">
        <v>6</v>
      </c>
      <c r="E132" s="48" t="s">
        <v>7</v>
      </c>
      <c r="F132" s="48">
        <v>9907202</v>
      </c>
      <c r="G132" s="48"/>
      <c r="H132" s="79">
        <f>H133</f>
        <v>525</v>
      </c>
    </row>
    <row r="133" spans="1:8" ht="15">
      <c r="A133" s="41"/>
      <c r="B133" s="127" t="s">
        <v>163</v>
      </c>
      <c r="C133" s="73"/>
      <c r="D133" s="48" t="s">
        <v>6</v>
      </c>
      <c r="E133" s="48" t="s">
        <v>7</v>
      </c>
      <c r="F133" s="48">
        <v>9907202</v>
      </c>
      <c r="G133" s="48">
        <v>200</v>
      </c>
      <c r="H133" s="79">
        <f>H134</f>
        <v>525</v>
      </c>
    </row>
    <row r="134" spans="1:8" ht="15">
      <c r="A134" s="41"/>
      <c r="B134" s="127" t="s">
        <v>68</v>
      </c>
      <c r="C134" s="73"/>
      <c r="D134" s="48" t="s">
        <v>6</v>
      </c>
      <c r="E134" s="48" t="s">
        <v>7</v>
      </c>
      <c r="F134" s="48">
        <v>9907202</v>
      </c>
      <c r="G134" s="48">
        <v>240</v>
      </c>
      <c r="H134" s="79">
        <v>525</v>
      </c>
    </row>
    <row r="135" spans="1:8" ht="15">
      <c r="A135" s="41">
        <v>6</v>
      </c>
      <c r="B135" s="39" t="s">
        <v>54</v>
      </c>
      <c r="C135" s="73"/>
      <c r="D135" s="41" t="s">
        <v>45</v>
      </c>
      <c r="E135" s="41"/>
      <c r="F135" s="41"/>
      <c r="G135" s="41"/>
      <c r="H135" s="65">
        <f>H136</f>
        <v>20</v>
      </c>
    </row>
    <row r="136" spans="1:8" ht="16.5" customHeight="1">
      <c r="A136" s="48"/>
      <c r="B136" s="39" t="s">
        <v>3</v>
      </c>
      <c r="C136" s="73"/>
      <c r="D136" s="48" t="s">
        <v>45</v>
      </c>
      <c r="E136" s="48" t="s">
        <v>46</v>
      </c>
      <c r="F136" s="48"/>
      <c r="G136" s="48"/>
      <c r="H136" s="79">
        <f>H138</f>
        <v>20</v>
      </c>
    </row>
    <row r="137" spans="1:8" ht="29.25">
      <c r="A137" s="41"/>
      <c r="B137" s="39" t="s">
        <v>73</v>
      </c>
      <c r="C137" s="73"/>
      <c r="D137" s="41" t="s">
        <v>45</v>
      </c>
      <c r="E137" s="41" t="s">
        <v>46</v>
      </c>
      <c r="F137" s="41">
        <v>9900000</v>
      </c>
      <c r="G137" s="41"/>
      <c r="H137" s="65">
        <f>H138</f>
        <v>20</v>
      </c>
    </row>
    <row r="138" spans="1:8" ht="60">
      <c r="A138" s="41"/>
      <c r="B138" s="45" t="s">
        <v>203</v>
      </c>
      <c r="C138" s="73"/>
      <c r="D138" s="48" t="s">
        <v>45</v>
      </c>
      <c r="E138" s="48" t="s">
        <v>46</v>
      </c>
      <c r="F138" s="48">
        <v>9901168</v>
      </c>
      <c r="G138" s="48"/>
      <c r="H138" s="79">
        <f>H140</f>
        <v>20</v>
      </c>
    </row>
    <row r="139" spans="1:8" ht="15">
      <c r="A139" s="41"/>
      <c r="B139" s="127" t="s">
        <v>163</v>
      </c>
      <c r="C139" s="73"/>
      <c r="D139" s="48" t="s">
        <v>45</v>
      </c>
      <c r="E139" s="48" t="s">
        <v>46</v>
      </c>
      <c r="F139" s="48">
        <v>9901168</v>
      </c>
      <c r="G139" s="48">
        <v>200</v>
      </c>
      <c r="H139" s="79">
        <f>H140</f>
        <v>20</v>
      </c>
    </row>
    <row r="140" spans="1:8" ht="15">
      <c r="A140" s="41"/>
      <c r="B140" s="127" t="s">
        <v>68</v>
      </c>
      <c r="C140" s="73"/>
      <c r="D140" s="48" t="s">
        <v>45</v>
      </c>
      <c r="E140" s="48" t="s">
        <v>46</v>
      </c>
      <c r="F140" s="48">
        <v>9901168</v>
      </c>
      <c r="G140" s="48">
        <v>240</v>
      </c>
      <c r="H140" s="79">
        <v>20</v>
      </c>
    </row>
    <row r="141" spans="1:8" ht="15">
      <c r="A141" s="41">
        <v>7</v>
      </c>
      <c r="B141" s="39" t="s">
        <v>128</v>
      </c>
      <c r="C141" s="73"/>
      <c r="D141" s="41">
        <v>1000</v>
      </c>
      <c r="E141" s="41"/>
      <c r="F141" s="41"/>
      <c r="G141" s="41"/>
      <c r="H141" s="65">
        <f>H142+H147</f>
        <v>560</v>
      </c>
    </row>
    <row r="142" spans="1:8" ht="15">
      <c r="A142" s="41"/>
      <c r="B142" s="121" t="s">
        <v>129</v>
      </c>
      <c r="C142" s="122"/>
      <c r="D142" s="125">
        <v>1000</v>
      </c>
      <c r="E142" s="125">
        <v>1001</v>
      </c>
      <c r="F142" s="125"/>
      <c r="G142" s="125"/>
      <c r="H142" s="126">
        <f>H144</f>
        <v>530</v>
      </c>
    </row>
    <row r="143" spans="1:8" ht="29.25">
      <c r="A143" s="41"/>
      <c r="B143" s="39" t="s">
        <v>73</v>
      </c>
      <c r="C143" s="73"/>
      <c r="D143" s="41">
        <v>1000</v>
      </c>
      <c r="E143" s="41">
        <v>1001</v>
      </c>
      <c r="F143" s="41">
        <v>9900000</v>
      </c>
      <c r="G143" s="41"/>
      <c r="H143" s="65">
        <f>H144</f>
        <v>530</v>
      </c>
    </row>
    <row r="144" spans="1:8" ht="25.5">
      <c r="A144" s="41"/>
      <c r="B144" s="161" t="s">
        <v>212</v>
      </c>
      <c r="C144" s="73"/>
      <c r="D144" s="48">
        <v>1000</v>
      </c>
      <c r="E144" s="48">
        <v>1001</v>
      </c>
      <c r="F144" s="48">
        <v>9900308</v>
      </c>
      <c r="G144" s="48"/>
      <c r="H144" s="79">
        <f>H146</f>
        <v>530</v>
      </c>
    </row>
    <row r="145" spans="1:8" ht="15">
      <c r="A145" s="41"/>
      <c r="B145" s="45" t="s">
        <v>187</v>
      </c>
      <c r="C145" s="73"/>
      <c r="D145" s="48">
        <v>1000</v>
      </c>
      <c r="E145" s="48">
        <v>1001</v>
      </c>
      <c r="F145" s="48">
        <v>9900308</v>
      </c>
      <c r="G145" s="48">
        <v>300</v>
      </c>
      <c r="H145" s="79">
        <f>H146</f>
        <v>530</v>
      </c>
    </row>
    <row r="146" spans="1:8" ht="15">
      <c r="A146" s="41"/>
      <c r="B146" s="45" t="s">
        <v>130</v>
      </c>
      <c r="C146" s="73"/>
      <c r="D146" s="48">
        <v>1000</v>
      </c>
      <c r="E146" s="48">
        <v>1001</v>
      </c>
      <c r="F146" s="48">
        <v>9900308</v>
      </c>
      <c r="G146" s="48">
        <v>320</v>
      </c>
      <c r="H146" s="79">
        <v>530</v>
      </c>
    </row>
    <row r="147" spans="1:8" ht="15">
      <c r="A147" s="41"/>
      <c r="B147" s="39" t="s">
        <v>47</v>
      </c>
      <c r="C147" s="73"/>
      <c r="D147" s="60">
        <v>1100</v>
      </c>
      <c r="E147" s="60">
        <v>1105</v>
      </c>
      <c r="F147" s="60"/>
      <c r="G147" s="41"/>
      <c r="H147" s="65">
        <f>H149</f>
        <v>30</v>
      </c>
    </row>
    <row r="148" spans="1:8" ht="29.25">
      <c r="A148" s="41"/>
      <c r="B148" s="39" t="s">
        <v>73</v>
      </c>
      <c r="C148" s="73"/>
      <c r="D148" s="41" t="s">
        <v>48</v>
      </c>
      <c r="E148" s="41" t="s">
        <v>49</v>
      </c>
      <c r="F148" s="41">
        <v>9900000</v>
      </c>
      <c r="G148" s="41"/>
      <c r="H148" s="65">
        <f>H149</f>
        <v>30</v>
      </c>
    </row>
    <row r="149" spans="1:8" ht="45">
      <c r="A149" s="41"/>
      <c r="B149" s="45" t="s">
        <v>201</v>
      </c>
      <c r="C149" s="73"/>
      <c r="D149" s="48" t="s">
        <v>48</v>
      </c>
      <c r="E149" s="48" t="s">
        <v>49</v>
      </c>
      <c r="F149" s="48">
        <v>9901130</v>
      </c>
      <c r="G149" s="48"/>
      <c r="H149" s="79">
        <f>H151</f>
        <v>30</v>
      </c>
    </row>
    <row r="150" spans="1:8" ht="15">
      <c r="A150" s="41"/>
      <c r="B150" s="45" t="s">
        <v>163</v>
      </c>
      <c r="C150" s="73"/>
      <c r="D150" s="48" t="s">
        <v>48</v>
      </c>
      <c r="E150" s="48" t="s">
        <v>49</v>
      </c>
      <c r="F150" s="48">
        <v>9901130</v>
      </c>
      <c r="G150" s="48">
        <v>200</v>
      </c>
      <c r="H150" s="79">
        <f>H151</f>
        <v>30</v>
      </c>
    </row>
    <row r="151" spans="1:8" ht="15">
      <c r="A151" s="41"/>
      <c r="B151" s="127" t="s">
        <v>68</v>
      </c>
      <c r="C151" s="122"/>
      <c r="D151" s="130" t="s">
        <v>48</v>
      </c>
      <c r="E151" s="130" t="s">
        <v>49</v>
      </c>
      <c r="F151" s="130">
        <v>9901130</v>
      </c>
      <c r="G151" s="130">
        <v>240</v>
      </c>
      <c r="H151" s="131">
        <v>30</v>
      </c>
    </row>
    <row r="152" spans="1:16" s="43" customFormat="1" ht="28.5">
      <c r="A152" s="60">
        <v>8</v>
      </c>
      <c r="B152" s="57" t="s">
        <v>195</v>
      </c>
      <c r="C152" s="60"/>
      <c r="D152" s="41">
        <v>1400</v>
      </c>
      <c r="E152" s="41"/>
      <c r="F152" s="41"/>
      <c r="G152" s="41"/>
      <c r="H152" s="65">
        <f>H153</f>
        <v>875.6</v>
      </c>
      <c r="I152" s="42"/>
      <c r="J152" s="42"/>
      <c r="K152" s="42"/>
      <c r="L152" s="42"/>
      <c r="M152" s="42"/>
      <c r="N152" s="42"/>
      <c r="O152" s="42"/>
      <c r="P152" s="42"/>
    </row>
    <row r="153" spans="1:8" ht="15">
      <c r="A153" s="41"/>
      <c r="B153" s="45" t="s">
        <v>131</v>
      </c>
      <c r="C153" s="73"/>
      <c r="D153" s="48">
        <v>1400</v>
      </c>
      <c r="E153" s="48">
        <v>1403</v>
      </c>
      <c r="F153" s="48"/>
      <c r="G153" s="48"/>
      <c r="H153" s="79">
        <f>H154</f>
        <v>875.6</v>
      </c>
    </row>
    <row r="154" spans="1:8" ht="45">
      <c r="A154" s="41"/>
      <c r="B154" s="45" t="s">
        <v>213</v>
      </c>
      <c r="C154" s="73"/>
      <c r="D154" s="48">
        <v>1400</v>
      </c>
      <c r="E154" s="48">
        <v>1403</v>
      </c>
      <c r="F154" s="48">
        <v>9906076</v>
      </c>
      <c r="G154" s="48"/>
      <c r="H154" s="79">
        <f>H156</f>
        <v>875.6</v>
      </c>
    </row>
    <row r="155" spans="1:8" ht="15">
      <c r="A155" s="41"/>
      <c r="B155" s="93" t="s">
        <v>173</v>
      </c>
      <c r="C155" s="73"/>
      <c r="D155" s="48">
        <v>1400</v>
      </c>
      <c r="E155" s="48">
        <v>1403</v>
      </c>
      <c r="F155" s="48">
        <v>9906076</v>
      </c>
      <c r="G155" s="48">
        <v>500</v>
      </c>
      <c r="H155" s="79">
        <f>H156</f>
        <v>875.6</v>
      </c>
    </row>
    <row r="156" spans="1:8" ht="15">
      <c r="A156" s="41"/>
      <c r="B156" s="51" t="s">
        <v>66</v>
      </c>
      <c r="C156" s="73"/>
      <c r="D156" s="48">
        <v>1400</v>
      </c>
      <c r="E156" s="48">
        <v>1403</v>
      </c>
      <c r="F156" s="48">
        <v>9906076</v>
      </c>
      <c r="G156" s="48">
        <v>520</v>
      </c>
      <c r="H156" s="109">
        <v>875.6</v>
      </c>
    </row>
  </sheetData>
  <sheetProtection/>
  <printOptions/>
  <pageMargins left="0.48" right="0.16" top="0.23" bottom="0.27" header="11.18" footer="0.5118110236220472"/>
  <pageSetup horizontalDpi="600" verticalDpi="600" orientation="portrait" paperSize="9" scale="56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2015-07-30T11:40:24Z</cp:lastPrinted>
  <dcterms:created xsi:type="dcterms:W3CDTF">1996-10-08T23:32:33Z</dcterms:created>
  <dcterms:modified xsi:type="dcterms:W3CDTF">2015-07-30T11:42:05Z</dcterms:modified>
  <cp:category/>
  <cp:version/>
  <cp:contentType/>
  <cp:contentStatus/>
</cp:coreProperties>
</file>