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40" yWindow="65491" windowWidth="15450" windowHeight="11955" activeTab="2"/>
  </bookViews>
  <sheets>
    <sheet name="П1" sheetId="1" r:id="rId1"/>
    <sheet name="П2 " sheetId="2" r:id="rId2"/>
    <sheet name="П3" sheetId="3" r:id="rId3"/>
  </sheets>
  <definedNames>
    <definedName name="_xlnm.Print_Area" localSheetId="1">'П2 '!$A$1:$H$116</definedName>
    <definedName name="_xlnm.Print_Area" localSheetId="2">'П3'!$A$1:$H$118</definedName>
  </definedNames>
  <calcPr fullCalcOnLoad="1" refMode="R1C1"/>
</workbook>
</file>

<file path=xl/sharedStrings.xml><?xml version="1.0" encoding="utf-8"?>
<sst xmlns="http://schemas.openxmlformats.org/spreadsheetml/2006/main" count="717" uniqueCount="172">
  <si>
    <t>0104</t>
  </si>
  <si>
    <t>0502</t>
  </si>
  <si>
    <t>ИТОГО</t>
  </si>
  <si>
    <t>Молодежная политика и оздоровление детей</t>
  </si>
  <si>
    <t>0100</t>
  </si>
  <si>
    <t/>
  </si>
  <si>
    <t>0500</t>
  </si>
  <si>
    <t>0503</t>
  </si>
  <si>
    <t>Коммунальное хозяйство</t>
  </si>
  <si>
    <t>Благоустройство</t>
  </si>
  <si>
    <t>к решению Совета депутатов Шапкинского сельского</t>
  </si>
  <si>
    <t>поселения Тосненского района Ленинградской области</t>
  </si>
  <si>
    <t>.009</t>
  </si>
  <si>
    <t>Распределение бюджетных ассигнований</t>
  </si>
  <si>
    <t xml:space="preserve">      по разделам и подразделам,целевым статьям и видам расходов классификации расходов</t>
  </si>
  <si>
    <t>(тысяч рублей)</t>
  </si>
  <si>
    <t>№ п/п</t>
  </si>
  <si>
    <t>Раздел</t>
  </si>
  <si>
    <t>Подраздел</t>
  </si>
  <si>
    <t>Целевая статья</t>
  </si>
  <si>
    <t>Вид расхода</t>
  </si>
  <si>
    <t>Сумма</t>
  </si>
  <si>
    <t>1.</t>
  </si>
  <si>
    <t>Ведомственная структура расходов бюджета</t>
  </si>
  <si>
    <t>Шапкинского сельского поселения Тосненского района Ленинградской области</t>
  </si>
  <si>
    <t>Администрация Шапкинского сельского поселения Тосненского района Ленинградской области</t>
  </si>
  <si>
    <t>Код главного распорядителя</t>
  </si>
  <si>
    <t>.0309</t>
  </si>
  <si>
    <t>.0100</t>
  </si>
  <si>
    <t>.0104</t>
  </si>
  <si>
    <t>.0200</t>
  </si>
  <si>
    <t>.0106</t>
  </si>
  <si>
    <t>Другие вопросы в области национальной экономики</t>
  </si>
  <si>
    <t>бюджета на 2014 год</t>
  </si>
  <si>
    <t xml:space="preserve"> на 2014 год</t>
  </si>
  <si>
    <t>ОБЩЕГОСУДАРСТВЕННЫЕ ВОПРОСЫ</t>
  </si>
  <si>
    <t>540</t>
  </si>
  <si>
    <t>Другие общегосударственные вопросы</t>
  </si>
  <si>
    <t>.0113</t>
  </si>
  <si>
    <t>0203</t>
  </si>
  <si>
    <t>0300</t>
  </si>
  <si>
    <t>.0300</t>
  </si>
  <si>
    <t>НАЦИОНАЛЬНАЯ ЭКОНОМИКА</t>
  </si>
  <si>
    <t>.0400</t>
  </si>
  <si>
    <t>.0409</t>
  </si>
  <si>
    <t>.0412</t>
  </si>
  <si>
    <t>ЖИЛИЩНО-КОММУНАЛЬНОЕ ХОЗЯЙСТВО</t>
  </si>
  <si>
    <t>Жилищное хозяйство</t>
  </si>
  <si>
    <t>0501</t>
  </si>
  <si>
    <t>0700</t>
  </si>
  <si>
    <t>0707</t>
  </si>
  <si>
    <t>Другие вопросы в области физической культуры и спорта</t>
  </si>
  <si>
    <t>1100</t>
  </si>
  <si>
    <t>1105</t>
  </si>
  <si>
    <t xml:space="preserve">ВСЕГО </t>
  </si>
  <si>
    <t>120</t>
  </si>
  <si>
    <t>Резервный фонд</t>
  </si>
  <si>
    <t>.0111</t>
  </si>
  <si>
    <t>Проведение выборов в представительные органы муниципального образования</t>
  </si>
  <si>
    <t>.0107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</si>
  <si>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</si>
  <si>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(Федеральные средства)</t>
  </si>
  <si>
    <t>0309</t>
  </si>
  <si>
    <t>Обеспечение функций органов местного самоуправления</t>
  </si>
  <si>
    <t>Обеспечение деятельности главы местной администрации (исполнительно распорядительного органа муниципального образования)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</si>
  <si>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</si>
  <si>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Мероприятия в области жилищного хозяйства</t>
  </si>
  <si>
    <t>Мероприятия в сфере молодежной политики</t>
  </si>
  <si>
    <t>ОБРАЗОВАНИЕ</t>
  </si>
  <si>
    <t>СОЦИАЛЬНАЯ ПОЛИТИКА</t>
  </si>
  <si>
    <t>Пенсионное обеспечение</t>
  </si>
  <si>
    <t>Доплаты к пенсиям муниципальных служащих</t>
  </si>
  <si>
    <t>НАЦИОНАЛЬНАЯ БЕЗОПАСНОСТЬ</t>
  </si>
  <si>
    <t>НАЦИОНАЛЬНАЯ БЕЗОПАСНОСТЬ И ПРАВООХРАНИТЕЛЬНАЯ ДЕЯТЕЛЬНОСТЬ</t>
  </si>
  <si>
    <t>850</t>
  </si>
  <si>
    <t>Дорожное хозяйство (дорожные фонды)</t>
  </si>
  <si>
    <t>240</t>
  </si>
  <si>
    <t>Меропрития по содержанию автомобильных дорог</t>
  </si>
  <si>
    <t>Мероприятия по землеустройству и землепользованию</t>
  </si>
  <si>
    <t>Иные межбюджетные трансферты бюджету района из бюджетов послений на осуществление части полномочий по организации в границах поселений теплоснабжения (горячей водоснабжение, отопление) населения в части формирования отчетности (местный бюджет)</t>
  </si>
  <si>
    <t>9106062</t>
  </si>
  <si>
    <t>9106060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</si>
  <si>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</si>
  <si>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ФИЗИЧЕСКАЯ КУЛЬТУРА И СПОРТ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</si>
  <si>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</si>
  <si>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Субсидия на решение вопросов местного значения межмуниципального характера в сфере архивного дела (местный бюджет)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</si>
  <si>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</si>
  <si>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Иные межбюджетные трансферты бюджету района из бюджетов поселений на осуществление отдельных полномочий в области градостроительной деятельности (местный бюджет)</t>
  </si>
  <si>
    <t>Выполнение других обязательств муниципальных образований</t>
  </si>
  <si>
    <t>Мероприятия в области национальной экономики</t>
  </si>
  <si>
    <t>Мероприятия в области строительства, архитектуры и градостроительства</t>
  </si>
  <si>
    <t xml:space="preserve">Мероприятия по содержанию объектов благоустройства территории </t>
  </si>
  <si>
    <t>Приложение № 1</t>
  </si>
  <si>
    <t>Приложение № 2</t>
  </si>
  <si>
    <t>Уплата налогов, сборов и иых платежей</t>
  </si>
  <si>
    <t>Расходы на выплаты персоналу государственных (муниципальных) органов</t>
  </si>
  <si>
    <t xml:space="preserve">Иные межбюджетные трансферты 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</si>
  <si>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</si>
  <si>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</si>
  <si>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</si>
  <si>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Реализация государственных функций, связанных с общегосударственным управлением</t>
  </si>
  <si>
    <t>Мероприятия по организации и проведение физкультурных спортивно-массовых мероприятий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</si>
  <si>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2014-2016 годы"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</si>
  <si>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</si>
  <si>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 xml:space="preserve">Субсидии </t>
  </si>
  <si>
    <t>Обеспечение проведения выборов и референдумов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</si>
  <si>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</si>
  <si>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</si>
  <si>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</si>
  <si>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в области пожарной безопасности</t>
  </si>
  <si>
    <t>Муниципальная программа "Капитальный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2014-2015 года".</t>
  </si>
  <si>
    <t>Мероприятие  по капитальному ремонту и ремонту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 в рамках муниципальной программы "Капитальный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2014-2015 года".</t>
  </si>
  <si>
    <t>Мероприятия по организации сбора и вывоза отходов</t>
  </si>
  <si>
    <t>Публичные нормативные социальные выплаты гражданам</t>
  </si>
  <si>
    <t>Уплата налогов, сборов и иных платежей</t>
  </si>
  <si>
    <t>Мероприятия по капитальному ремонту и ремонт автомобильных дорог общего пользования местного значения за счет средств областного бюджета  в рамках муниципальной программы "Капитальный ремонт и ремонт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 на 2014-2015 года".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</si>
  <si>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</si>
  <si>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</si>
  <si>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на 2014 год</t>
  </si>
  <si>
    <t>Код бюджетной классификации</t>
  </si>
  <si>
    <t>Источник дохода</t>
  </si>
  <si>
    <t>Сумма (тысяч рублей)</t>
  </si>
  <si>
    <t>1 00 00000 00 0000 000</t>
  </si>
  <si>
    <t>1. ДОХОДЫ – всего</t>
  </si>
  <si>
    <t>Налоговые доходы</t>
  </si>
  <si>
    <t>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</si>
  <si>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</si>
  <si>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1 03 02041 01 0000 110</t>
  </si>
  <si>
    <t>Акцизы по подакцизным товарам (продукции), производимым на территории Российской Федерации</t>
  </si>
  <si>
    <t>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</si>
  <si>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поселения   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</si>
  <si>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</si>
  <si>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  в границах поселений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</si>
  <si>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</si>
  <si>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 применяемым к объектам налогообложения  в границах поселений.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</si>
  <si>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</si>
  <si>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</si>
  <si>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</si>
  <si>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</si>
  <si>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</si>
  <si>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</si>
  <si>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</si>
  <si>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</si>
  <si>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</si>
  <si>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</si>
  <si>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</si>
  <si>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</t>
  </si>
  <si>
    <t>1 13 00000 00 0000 000</t>
  </si>
  <si>
    <t>ДОХОДЫ ОТ ОКАЗАНИЯ ПЛАТНЫХ УСЛУГ И КОМПЕНСАЦИИ ЗАТРАТ ГОСУДАРСТВА</t>
  </si>
  <si>
    <t>1 13 01995 10 0000 130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</si>
  <si>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</si>
  <si>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</si>
  <si>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</si>
  <si>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</si>
  <si>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</si>
  <si>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</si>
  <si>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военный комиссариаты</t>
  </si>
  <si>
    <t>2 02 03024 10 0000 151</t>
  </si>
  <si>
    <t>2 07 05000 10 0000 180</t>
  </si>
  <si>
    <t>Прочие безвозмездные поступления в бюджеты поселений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</si>
  <si>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</si>
  <si>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</si>
  <si>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2 02 02999 10 0000 151</t>
  </si>
  <si>
    <t>Прочие субсидии бюджетам поселений (субсидии на реализацию областного закона от 14.12.2012 года №95-ОЗ) (областной бюджет)</t>
  </si>
  <si>
    <t>Мероприятия по устойчивому развитию части территорий в рамках  муниципальной программы "Развитие части территории муниципального образования Шапкинское сельское поселение Тосненского района  Ленинградской области на 2014-2016 годы"</t>
  </si>
  <si>
    <t>Мероприятие на реализацию проектов местных инициатив граждан в рамках муниципальной программы "Развитие части территории муниципального образования Шапкинское сельское поселение Тосненского района  Ленинградской области на 2014-2016 годы" (областной бюджет)</t>
  </si>
  <si>
    <t>Мероприятия по капитальному ремонту и ремонту автомобильных дорог общего пользования местного значения в населенных пунктах Шапкинского сельского поселения Тосненского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</si>
  <si>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</si>
  <si>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средства </t>
  </si>
  <si>
    <t xml:space="preserve">                                               от 13.08.2014 №89</t>
  </si>
  <si>
    <t>от 13.08.2014г. №89</t>
  </si>
  <si>
    <t>Приложение № 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</si>
</sst>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_);_(* \(#,##0.0\);_(* &quot;-&quot;??_);_(@_)"/>
    <numFmt numFmtId="179" formatCode="_(* #,##0_);_(* \(#,##0\);_(* &quot;-&quot;??_);_(@_)"/>
    <numFmt numFmtId="180" formatCode="0.0000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2" fontId="10" fillId="0" borderId="0" xfId="0" applyNumberFormat="1" applyFont="1" applyAlignment="1">
      <alignment horizontal="left" indent="15"/>
    </xf>
    <xf numFmtId="172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0" fontId="10" fillId="0" borderId="0" xfId="0" applyFont="1" applyAlignment="1">
      <alignment horizontal="left" indent="15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1" fontId="1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3" fontId="13" fillId="0" borderId="10" xfId="0" applyNumberFormat="1" applyFont="1" applyBorder="1" applyAlignment="1">
      <alignment horizontal="right"/>
    </xf>
    <xf numFmtId="173" fontId="11" fillId="0" borderId="1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left" indent="1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15" fillId="33" borderId="0" xfId="0" applyFont="1" applyFill="1" applyAlignment="1">
      <alignment/>
    </xf>
    <xf numFmtId="2" fontId="15" fillId="33" borderId="0" xfId="0" applyNumberFormat="1" applyFont="1" applyFill="1" applyAlignment="1">
      <alignment horizontal="left"/>
    </xf>
    <xf numFmtId="0" fontId="15" fillId="33" borderId="0" xfId="0" applyFont="1" applyFill="1" applyAlignment="1">
      <alignment horizontal="right"/>
    </xf>
    <xf numFmtId="2" fontId="15" fillId="33" borderId="0" xfId="0" applyNumberFormat="1" applyFont="1" applyFill="1" applyAlignment="1">
      <alignment horizontal="right"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 horizontal="left"/>
    </xf>
    <xf numFmtId="2" fontId="15" fillId="33" borderId="0" xfId="0" applyNumberFormat="1" applyFont="1" applyFill="1" applyAlignment="1">
      <alignment/>
    </xf>
    <xf numFmtId="49" fontId="15" fillId="33" borderId="11" xfId="0" applyNumberFormat="1" applyFont="1" applyFill="1" applyBorder="1" applyAlignment="1">
      <alignment horizontal="right" wrapText="1"/>
    </xf>
    <xf numFmtId="0" fontId="9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Continuous" wrapText="1"/>
    </xf>
    <xf numFmtId="2" fontId="15" fillId="34" borderId="13" xfId="0" applyNumberFormat="1" applyFont="1" applyFill="1" applyBorder="1" applyAlignment="1">
      <alignment horizontal="centerContinuous"/>
    </xf>
    <xf numFmtId="0" fontId="7" fillId="33" borderId="14" xfId="0" applyFont="1" applyFill="1" applyBorder="1" applyAlignment="1">
      <alignment horizontal="right"/>
    </xf>
    <xf numFmtId="0" fontId="8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173" fontId="7" fillId="33" borderId="15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right" wrapText="1"/>
    </xf>
    <xf numFmtId="0" fontId="15" fillId="33" borderId="14" xfId="0" applyFont="1" applyFill="1" applyBorder="1" applyAlignment="1">
      <alignment horizontal="right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right" wrapText="1"/>
    </xf>
    <xf numFmtId="173" fontId="15" fillId="33" borderId="15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right" wrapText="1"/>
    </xf>
    <xf numFmtId="173" fontId="7" fillId="33" borderId="15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2" fontId="7" fillId="33" borderId="15" xfId="0" applyNumberFormat="1" applyFont="1" applyFill="1" applyBorder="1" applyAlignment="1">
      <alignment horizontal="right" wrapText="1"/>
    </xf>
    <xf numFmtId="2" fontId="15" fillId="33" borderId="15" xfId="0" applyNumberFormat="1" applyFont="1" applyFill="1" applyBorder="1" applyAlignment="1">
      <alignment horizontal="right" wrapText="1"/>
    </xf>
    <xf numFmtId="0" fontId="9" fillId="33" borderId="14" xfId="0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right" wrapText="1"/>
    </xf>
    <xf numFmtId="173" fontId="15" fillId="33" borderId="15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7" fillId="33" borderId="16" xfId="0" applyFont="1" applyFill="1" applyBorder="1" applyAlignment="1">
      <alignment horizontal="right"/>
    </xf>
    <xf numFmtId="0" fontId="7" fillId="33" borderId="17" xfId="0" applyFont="1" applyFill="1" applyBorder="1" applyAlignment="1">
      <alignment horizontal="right"/>
    </xf>
    <xf numFmtId="173" fontId="7" fillId="33" borderId="18" xfId="0" applyNumberFormat="1" applyFont="1" applyFill="1" applyBorder="1" applyAlignment="1">
      <alignment horizontal="right"/>
    </xf>
    <xf numFmtId="0" fontId="15" fillId="33" borderId="17" xfId="0" applyFont="1" applyFill="1" applyBorder="1" applyAlignment="1">
      <alignment horizontal="right"/>
    </xf>
    <xf numFmtId="173" fontId="15" fillId="33" borderId="18" xfId="0" applyNumberFormat="1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right"/>
    </xf>
    <xf numFmtId="173" fontId="7" fillId="33" borderId="21" xfId="0" applyNumberFormat="1" applyFont="1" applyFill="1" applyBorder="1" applyAlignment="1">
      <alignment horizontal="right"/>
    </xf>
    <xf numFmtId="2" fontId="15" fillId="33" borderId="0" xfId="0" applyNumberFormat="1" applyFont="1" applyFill="1" applyAlignment="1">
      <alignment/>
    </xf>
    <xf numFmtId="0" fontId="15" fillId="33" borderId="0" xfId="0" applyFont="1" applyFill="1" applyAlignment="1">
      <alignment horizontal="center"/>
    </xf>
    <xf numFmtId="49" fontId="15" fillId="33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Continuous" wrapText="1"/>
    </xf>
    <xf numFmtId="0" fontId="16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wrapText="1"/>
    </xf>
    <xf numFmtId="173" fontId="7" fillId="33" borderId="1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left" wrapText="1"/>
    </xf>
    <xf numFmtId="173" fontId="15" fillId="33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wrapText="1"/>
    </xf>
    <xf numFmtId="173" fontId="7" fillId="33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5" fillId="33" borderId="10" xfId="0" applyFont="1" applyFill="1" applyBorder="1" applyAlignment="1">
      <alignment/>
    </xf>
    <xf numFmtId="2" fontId="7" fillId="33" borderId="10" xfId="0" applyNumberFormat="1" applyFont="1" applyFill="1" applyBorder="1" applyAlignment="1">
      <alignment horizontal="right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2" fontId="15" fillId="33" borderId="10" xfId="0" applyNumberFormat="1" applyFont="1" applyFill="1" applyBorder="1" applyAlignment="1">
      <alignment horizontal="right" wrapText="1"/>
    </xf>
    <xf numFmtId="0" fontId="18" fillId="33" borderId="10" xfId="0" applyFont="1" applyFill="1" applyBorder="1" applyAlignment="1">
      <alignment wrapText="1"/>
    </xf>
    <xf numFmtId="0" fontId="7" fillId="33" borderId="22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9" fillId="33" borderId="10" xfId="0" applyFont="1" applyFill="1" applyBorder="1" applyAlignment="1">
      <alignment horizontal="left" wrapText="1"/>
    </xf>
    <xf numFmtId="173" fontId="15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2"/>
  <sheetViews>
    <sheetView view="pageBreakPreview" zoomScale="60" zoomScalePageLayoutView="0" workbookViewId="0" topLeftCell="A1">
      <selection activeCell="A5" sqref="A5:C5"/>
    </sheetView>
  </sheetViews>
  <sheetFormatPr defaultColWidth="9.140625" defaultRowHeight="12.75"/>
  <cols>
    <col min="1" max="1" width="16.28125" style="2" customWidth="1"/>
    <col min="2" max="2" width="68.421875" style="18" customWidth="1"/>
    <col min="3" max="3" width="8.8515625" style="19" customWidth="1"/>
    <col min="4" max="16384" width="9.140625" style="13" customWidth="1"/>
  </cols>
  <sheetData>
    <row r="1" spans="2:3" ht="12.75" customHeight="1">
      <c r="B1" s="11" t="s">
        <v>92</v>
      </c>
      <c r="C1" s="12"/>
    </row>
    <row r="2" spans="1:3" ht="11.25" customHeight="1">
      <c r="A2" s="14"/>
      <c r="B2" s="11" t="s">
        <v>10</v>
      </c>
      <c r="C2" s="15"/>
    </row>
    <row r="3" spans="1:3" ht="15.75">
      <c r="A3" s="14"/>
      <c r="B3" s="16" t="s">
        <v>11</v>
      </c>
      <c r="C3" s="17"/>
    </row>
    <row r="4" spans="2:3" ht="15.75">
      <c r="B4" s="40" t="s">
        <v>169</v>
      </c>
      <c r="C4" s="15"/>
    </row>
    <row r="5" spans="1:3" ht="14.25" customHeight="1">
      <c r="A5" s="124" t="s">
        <v>116</v>
      </c>
      <c r="B5" s="124"/>
      <c r="C5" s="124"/>
    </row>
    <row r="6" spans="1:3" ht="33" customHeight="1">
      <c r="A6" s="125" t="s">
        <v>117</v>
      </c>
      <c r="B6" s="125"/>
      <c r="C6" s="125"/>
    </row>
    <row r="7" spans="1:3" ht="12.75" customHeight="1">
      <c r="A7" s="126" t="s">
        <v>118</v>
      </c>
      <c r="B7" s="126"/>
      <c r="C7" s="126"/>
    </row>
    <row r="8" ht="3.75" customHeight="1"/>
    <row r="9" spans="1:3" ht="24" customHeight="1">
      <c r="A9" s="20" t="s">
        <v>119</v>
      </c>
      <c r="B9" s="20" t="s">
        <v>120</v>
      </c>
      <c r="C9" s="21" t="s">
        <v>121</v>
      </c>
    </row>
    <row r="10" spans="1:3" s="1" customFormat="1" ht="15.75">
      <c r="A10" s="22" t="s">
        <v>122</v>
      </c>
      <c r="B10" s="23" t="s">
        <v>123</v>
      </c>
      <c r="C10" s="38">
        <f>C11+C19+C23+C25</f>
        <v>10864.702000000001</v>
      </c>
    </row>
    <row r="11" spans="1:3" s="1" customFormat="1" ht="15.75">
      <c r="A11" s="22"/>
      <c r="B11" s="23" t="s">
        <v>124</v>
      </c>
      <c r="C11" s="38">
        <f>C12+C13+C14+C15+C16+C17+C18</f>
        <v>8134.6</v>
      </c>
    </row>
    <row r="12" spans="1:3" ht="49.5" customHeight="1">
      <c r="A12" s="24" t="s">
        <v>125</v>
      </c>
      <c r="B12" s="25" t="s">
        <v>126</v>
      </c>
      <c r="C12" s="39">
        <v>840</v>
      </c>
    </row>
    <row r="13" spans="1:3" ht="24.75" customHeight="1">
      <c r="A13" s="24" t="s">
        <v>127</v>
      </c>
      <c r="B13" s="25" t="s">
        <v>128</v>
      </c>
      <c r="C13" s="39">
        <v>1554.7</v>
      </c>
    </row>
    <row r="14" spans="1:3" ht="26.25" customHeight="1">
      <c r="A14" s="24" t="s">
        <v>129</v>
      </c>
      <c r="B14" s="26" t="s">
        <v>130</v>
      </c>
      <c r="C14" s="39">
        <v>600</v>
      </c>
    </row>
    <row r="15" spans="1:3" ht="34.5" customHeight="1">
      <c r="A15" s="24" t="s">
        <v>131</v>
      </c>
      <c r="B15" s="25" t="s">
        <v>132</v>
      </c>
      <c r="C15" s="39">
        <v>2700</v>
      </c>
    </row>
    <row r="16" spans="1:3" ht="36" customHeight="1">
      <c r="A16" s="24" t="s">
        <v>133</v>
      </c>
      <c r="B16" s="25" t="s">
        <v>134</v>
      </c>
      <c r="C16" s="39">
        <v>1859.9</v>
      </c>
    </row>
    <row r="17" spans="1:3" ht="14.25" customHeight="1">
      <c r="A17" s="24" t="s">
        <v>135</v>
      </c>
      <c r="B17" s="25" t="s">
        <v>136</v>
      </c>
      <c r="C17" s="39">
        <v>80</v>
      </c>
    </row>
    <row r="18" spans="1:3" ht="14.25" customHeight="1">
      <c r="A18" s="24" t="s">
        <v>137</v>
      </c>
      <c r="B18" s="25" t="s">
        <v>138</v>
      </c>
      <c r="C18" s="39">
        <v>500</v>
      </c>
    </row>
    <row r="19" spans="1:3" s="1" customFormat="1" ht="24" customHeight="1">
      <c r="A19" s="22" t="s">
        <v>139</v>
      </c>
      <c r="B19" s="27" t="s">
        <v>140</v>
      </c>
      <c r="C19" s="38">
        <f>C20+C21+C22</f>
        <v>370.102</v>
      </c>
    </row>
    <row r="20" spans="1:3" ht="40.5" customHeight="1">
      <c r="A20" s="28" t="s">
        <v>141</v>
      </c>
      <c r="B20" s="26" t="s">
        <v>142</v>
      </c>
      <c r="C20" s="39">
        <v>286</v>
      </c>
    </row>
    <row r="21" spans="1:3" ht="36" customHeight="1">
      <c r="A21" s="28" t="s">
        <v>143</v>
      </c>
      <c r="B21" s="26" t="s">
        <v>144</v>
      </c>
      <c r="C21" s="39">
        <v>9.102</v>
      </c>
    </row>
    <row r="22" spans="1:3" ht="34.5" customHeight="1">
      <c r="A22" s="28" t="s">
        <v>145</v>
      </c>
      <c r="B22" s="25" t="s">
        <v>146</v>
      </c>
      <c r="C22" s="39">
        <v>75</v>
      </c>
    </row>
    <row r="23" spans="1:3" s="1" customFormat="1" ht="16.5" customHeight="1">
      <c r="A23" s="29" t="s">
        <v>147</v>
      </c>
      <c r="B23" s="27" t="s">
        <v>148</v>
      </c>
      <c r="C23" s="38">
        <f>C24</f>
        <v>400</v>
      </c>
    </row>
    <row r="24" spans="1:3" ht="25.5" customHeight="1">
      <c r="A24" s="28" t="s">
        <v>149</v>
      </c>
      <c r="B24" s="26" t="s">
        <v>150</v>
      </c>
      <c r="C24" s="39">
        <v>400</v>
      </c>
    </row>
    <row r="25" spans="1:3" s="1" customFormat="1" ht="24.75" customHeight="1">
      <c r="A25" s="30" t="s">
        <v>151</v>
      </c>
      <c r="B25" s="31" t="s">
        <v>152</v>
      </c>
      <c r="C25" s="38">
        <v>1960</v>
      </c>
    </row>
    <row r="26" spans="1:3" s="1" customFormat="1" ht="15.75">
      <c r="A26" s="22" t="s">
        <v>153</v>
      </c>
      <c r="B26" s="23" t="s">
        <v>154</v>
      </c>
      <c r="C26" s="38">
        <f>C27+C28+C29+C30+C31</f>
        <v>4123.5509999999995</v>
      </c>
    </row>
    <row r="27" spans="1:3" s="1" customFormat="1" ht="45.75" customHeight="1">
      <c r="A27" s="24" t="s">
        <v>160</v>
      </c>
      <c r="B27" s="23" t="s">
        <v>161</v>
      </c>
      <c r="C27" s="38">
        <v>808.401</v>
      </c>
    </row>
    <row r="28" spans="1:3" s="1" customFormat="1" ht="22.5">
      <c r="A28" s="24" t="s">
        <v>162</v>
      </c>
      <c r="B28" s="23" t="s">
        <v>163</v>
      </c>
      <c r="C28" s="38">
        <v>179.74</v>
      </c>
    </row>
    <row r="29" spans="1:3" s="1" customFormat="1" ht="25.5" customHeight="1">
      <c r="A29" s="24" t="s">
        <v>155</v>
      </c>
      <c r="B29" s="23" t="s">
        <v>156</v>
      </c>
      <c r="C29" s="38">
        <v>98.91</v>
      </c>
    </row>
    <row r="30" spans="1:3" s="1" customFormat="1" ht="21.75" customHeight="1">
      <c r="A30" s="24" t="s">
        <v>157</v>
      </c>
      <c r="B30" s="23" t="s">
        <v>156</v>
      </c>
      <c r="C30" s="38">
        <v>1</v>
      </c>
    </row>
    <row r="31" spans="1:3" ht="15" customHeight="1">
      <c r="A31" s="24" t="s">
        <v>158</v>
      </c>
      <c r="B31" s="26" t="s">
        <v>159</v>
      </c>
      <c r="C31" s="39">
        <v>3035.5</v>
      </c>
    </row>
    <row r="32" spans="1:3" s="1" customFormat="1" ht="12" customHeight="1">
      <c r="A32" s="22"/>
      <c r="B32" s="23" t="s">
        <v>2</v>
      </c>
      <c r="C32" s="38">
        <f>C10+C26</f>
        <v>14988.253</v>
      </c>
    </row>
    <row r="33" spans="1:3" s="3" customFormat="1" ht="15.75">
      <c r="A33" s="32"/>
      <c r="B33" s="33"/>
      <c r="C33" s="34"/>
    </row>
    <row r="34" spans="1:3" s="3" customFormat="1" ht="15.75">
      <c r="A34" s="32"/>
      <c r="B34" s="33"/>
      <c r="C34" s="34"/>
    </row>
    <row r="35" spans="1:3" s="3" customFormat="1" ht="15.75">
      <c r="A35" s="32"/>
      <c r="B35" s="33"/>
      <c r="C35" s="34"/>
    </row>
    <row r="131" spans="1:3" s="37" customFormat="1" ht="15.75">
      <c r="A131" s="4"/>
      <c r="B131" s="35"/>
      <c r="C131" s="36"/>
    </row>
    <row r="132" spans="1:3" s="37" customFormat="1" ht="15.75">
      <c r="A132" s="4"/>
      <c r="B132" s="35"/>
      <c r="C132" s="36"/>
    </row>
    <row r="133" spans="1:3" s="37" customFormat="1" ht="15.75">
      <c r="A133" s="4"/>
      <c r="B133" s="35"/>
      <c r="C133" s="36"/>
    </row>
    <row r="134" spans="1:3" s="37" customFormat="1" ht="15.75">
      <c r="A134" s="4"/>
      <c r="B134" s="35"/>
      <c r="C134" s="36"/>
    </row>
    <row r="135" spans="1:3" s="37" customFormat="1" ht="15.75">
      <c r="A135" s="4"/>
      <c r="B135" s="35"/>
      <c r="C135" s="36"/>
    </row>
    <row r="136" spans="1:3" s="37" customFormat="1" ht="15.75">
      <c r="A136" s="4"/>
      <c r="B136" s="35"/>
      <c r="C136" s="36"/>
    </row>
    <row r="137" spans="1:3" s="37" customFormat="1" ht="15.75">
      <c r="A137" s="4"/>
      <c r="B137" s="35"/>
      <c r="C137" s="36"/>
    </row>
    <row r="138" spans="1:3" s="37" customFormat="1" ht="15.75">
      <c r="A138" s="4"/>
      <c r="B138" s="35"/>
      <c r="C138" s="36"/>
    </row>
    <row r="139" spans="1:3" s="37" customFormat="1" ht="15.75">
      <c r="A139" s="4"/>
      <c r="B139" s="35"/>
      <c r="C139" s="36"/>
    </row>
    <row r="140" spans="1:3" s="37" customFormat="1" ht="15.75">
      <c r="A140" s="4"/>
      <c r="B140" s="35"/>
      <c r="C140" s="36"/>
    </row>
    <row r="141" spans="1:3" s="37" customFormat="1" ht="15.75">
      <c r="A141" s="4"/>
      <c r="B141" s="35"/>
      <c r="C141" s="36"/>
    </row>
    <row r="142" spans="1:3" s="37" customFormat="1" ht="15.75">
      <c r="A142" s="4"/>
      <c r="B142" s="35"/>
      <c r="C142" s="36"/>
    </row>
    <row r="143" spans="1:3" s="37" customFormat="1" ht="15.75">
      <c r="A143" s="4"/>
      <c r="B143" s="35"/>
      <c r="C143" s="36"/>
    </row>
    <row r="144" spans="1:3" s="37" customFormat="1" ht="15.75">
      <c r="A144" s="4"/>
      <c r="B144" s="35"/>
      <c r="C144" s="36"/>
    </row>
    <row r="145" spans="1:3" s="37" customFormat="1" ht="15.75">
      <c r="A145" s="4"/>
      <c r="B145" s="35"/>
      <c r="C145" s="36"/>
    </row>
    <row r="146" spans="1:3" s="37" customFormat="1" ht="15.75">
      <c r="A146" s="4"/>
      <c r="B146" s="35"/>
      <c r="C146" s="36"/>
    </row>
    <row r="147" spans="1:3" s="37" customFormat="1" ht="15.75">
      <c r="A147" s="4"/>
      <c r="B147" s="35"/>
      <c r="C147" s="36"/>
    </row>
    <row r="148" spans="1:3" s="37" customFormat="1" ht="15.75">
      <c r="A148" s="4"/>
      <c r="B148" s="35"/>
      <c r="C148" s="36"/>
    </row>
    <row r="149" spans="1:3" s="37" customFormat="1" ht="15.75">
      <c r="A149" s="4"/>
      <c r="B149" s="35"/>
      <c r="C149" s="36"/>
    </row>
    <row r="150" spans="1:3" s="37" customFormat="1" ht="15.75">
      <c r="A150" s="4"/>
      <c r="B150" s="35"/>
      <c r="C150" s="36"/>
    </row>
    <row r="151" spans="1:3" s="37" customFormat="1" ht="15.75">
      <c r="A151" s="4"/>
      <c r="B151" s="35"/>
      <c r="C151" s="36"/>
    </row>
    <row r="152" spans="1:3" s="37" customFormat="1" ht="15.75">
      <c r="A152" s="4"/>
      <c r="B152" s="35"/>
      <c r="C152" s="36"/>
    </row>
    <row r="153" spans="1:3" s="37" customFormat="1" ht="15.75">
      <c r="A153" s="4"/>
      <c r="B153" s="35"/>
      <c r="C153" s="36"/>
    </row>
    <row r="154" spans="1:3" s="37" customFormat="1" ht="15.75">
      <c r="A154" s="4"/>
      <c r="B154" s="35"/>
      <c r="C154" s="36"/>
    </row>
    <row r="155" spans="1:3" s="37" customFormat="1" ht="15.75">
      <c r="A155" s="4"/>
      <c r="B155" s="35"/>
      <c r="C155" s="36"/>
    </row>
    <row r="156" spans="1:3" s="37" customFormat="1" ht="15.75">
      <c r="A156" s="4"/>
      <c r="B156" s="35"/>
      <c r="C156" s="36"/>
    </row>
    <row r="157" spans="1:3" s="37" customFormat="1" ht="15.75">
      <c r="A157" s="4"/>
      <c r="B157" s="35"/>
      <c r="C157" s="36"/>
    </row>
    <row r="158" spans="1:3" s="37" customFormat="1" ht="15.75">
      <c r="A158" s="4"/>
      <c r="B158" s="35"/>
      <c r="C158" s="36"/>
    </row>
    <row r="159" spans="1:3" s="37" customFormat="1" ht="15.75">
      <c r="A159" s="4"/>
      <c r="B159" s="35"/>
      <c r="C159" s="36"/>
    </row>
    <row r="160" spans="1:3" s="37" customFormat="1" ht="15.75">
      <c r="A160" s="4"/>
      <c r="B160" s="35"/>
      <c r="C160" s="36"/>
    </row>
    <row r="161" spans="1:3" s="37" customFormat="1" ht="15.75">
      <c r="A161" s="4"/>
      <c r="B161" s="35"/>
      <c r="C161" s="36"/>
    </row>
    <row r="162" spans="1:3" s="37" customFormat="1" ht="15.75">
      <c r="A162" s="4"/>
      <c r="B162" s="35"/>
      <c r="C162" s="36"/>
    </row>
    <row r="163" spans="1:3" s="37" customFormat="1" ht="15.75">
      <c r="A163" s="4"/>
      <c r="B163" s="35"/>
      <c r="C163" s="36"/>
    </row>
    <row r="164" spans="1:3" s="37" customFormat="1" ht="15.75">
      <c r="A164" s="4"/>
      <c r="B164" s="35"/>
      <c r="C164" s="36"/>
    </row>
    <row r="165" spans="1:3" s="37" customFormat="1" ht="15.75">
      <c r="A165" s="4"/>
      <c r="B165" s="35"/>
      <c r="C165" s="36"/>
    </row>
    <row r="166" spans="1:3" s="37" customFormat="1" ht="15.75">
      <c r="A166" s="4"/>
      <c r="B166" s="35"/>
      <c r="C166" s="36"/>
    </row>
    <row r="167" spans="1:3" s="37" customFormat="1" ht="15.75">
      <c r="A167" s="4"/>
      <c r="B167" s="35"/>
      <c r="C167" s="36"/>
    </row>
    <row r="168" spans="1:3" s="37" customFormat="1" ht="15.75">
      <c r="A168" s="4"/>
      <c r="B168" s="35"/>
      <c r="C168" s="36"/>
    </row>
    <row r="169" spans="1:3" s="37" customFormat="1" ht="15.75">
      <c r="A169" s="4"/>
      <c r="B169" s="35"/>
      <c r="C169" s="36"/>
    </row>
    <row r="170" spans="1:3" s="37" customFormat="1" ht="15.75">
      <c r="A170" s="4"/>
      <c r="B170" s="35"/>
      <c r="C170" s="36"/>
    </row>
    <row r="171" spans="1:3" s="37" customFormat="1" ht="15.75">
      <c r="A171" s="4"/>
      <c r="B171" s="35"/>
      <c r="C171" s="36"/>
    </row>
    <row r="172" spans="1:3" s="37" customFormat="1" ht="15.75">
      <c r="A172" s="4"/>
      <c r="B172" s="35"/>
      <c r="C172" s="36"/>
    </row>
    <row r="173" spans="1:3" s="37" customFormat="1" ht="15.75">
      <c r="A173" s="4"/>
      <c r="B173" s="35"/>
      <c r="C173" s="36"/>
    </row>
    <row r="174" spans="1:3" s="37" customFormat="1" ht="15.75">
      <c r="A174" s="4"/>
      <c r="B174" s="35"/>
      <c r="C174" s="36"/>
    </row>
    <row r="175" spans="1:3" s="37" customFormat="1" ht="15.75">
      <c r="A175" s="4"/>
      <c r="B175" s="35"/>
      <c r="C175" s="36"/>
    </row>
    <row r="176" spans="1:3" s="37" customFormat="1" ht="15.75">
      <c r="A176" s="4"/>
      <c r="B176" s="35"/>
      <c r="C176" s="36"/>
    </row>
    <row r="177" spans="1:3" s="37" customFormat="1" ht="15.75">
      <c r="A177" s="4"/>
      <c r="B177" s="35"/>
      <c r="C177" s="36"/>
    </row>
    <row r="178" spans="1:3" s="37" customFormat="1" ht="15.75">
      <c r="A178" s="4"/>
      <c r="B178" s="35"/>
      <c r="C178" s="36"/>
    </row>
    <row r="179" spans="1:3" s="37" customFormat="1" ht="15.75">
      <c r="A179" s="4"/>
      <c r="B179" s="35"/>
      <c r="C179" s="36"/>
    </row>
    <row r="180" spans="1:3" s="37" customFormat="1" ht="15.75">
      <c r="A180" s="4"/>
      <c r="B180" s="35"/>
      <c r="C180" s="36"/>
    </row>
    <row r="181" spans="1:3" s="37" customFormat="1" ht="15.75">
      <c r="A181" s="4"/>
      <c r="B181" s="35"/>
      <c r="C181" s="36"/>
    </row>
    <row r="182" spans="1:3" s="37" customFormat="1" ht="15.75">
      <c r="A182" s="4"/>
      <c r="B182" s="35"/>
      <c r="C182" s="36"/>
    </row>
    <row r="183" spans="1:3" s="37" customFormat="1" ht="15.75">
      <c r="A183" s="4"/>
      <c r="B183" s="35"/>
      <c r="C183" s="36"/>
    </row>
    <row r="184" spans="1:3" s="37" customFormat="1" ht="15.75">
      <c r="A184" s="4"/>
      <c r="B184" s="35"/>
      <c r="C184" s="36"/>
    </row>
    <row r="185" spans="1:3" s="37" customFormat="1" ht="15.75">
      <c r="A185" s="4"/>
      <c r="B185" s="35"/>
      <c r="C185" s="36"/>
    </row>
    <row r="186" spans="1:3" s="37" customFormat="1" ht="15.75">
      <c r="A186" s="4"/>
      <c r="B186" s="35"/>
      <c r="C186" s="36"/>
    </row>
    <row r="187" spans="1:3" s="37" customFormat="1" ht="15.75">
      <c r="A187" s="4"/>
      <c r="B187" s="35"/>
      <c r="C187" s="36"/>
    </row>
    <row r="188" spans="1:3" s="37" customFormat="1" ht="15.75">
      <c r="A188" s="4"/>
      <c r="B188" s="35"/>
      <c r="C188" s="36"/>
    </row>
    <row r="189" spans="1:3" s="37" customFormat="1" ht="15.75">
      <c r="A189" s="4"/>
      <c r="B189" s="35"/>
      <c r="C189" s="36"/>
    </row>
    <row r="190" spans="1:3" s="37" customFormat="1" ht="15.75">
      <c r="A190" s="4"/>
      <c r="B190" s="35"/>
      <c r="C190" s="36"/>
    </row>
    <row r="191" spans="1:3" s="37" customFormat="1" ht="15.75">
      <c r="A191" s="4"/>
      <c r="B191" s="35"/>
      <c r="C191" s="36"/>
    </row>
    <row r="192" spans="1:3" s="37" customFormat="1" ht="15.75">
      <c r="A192" s="4"/>
      <c r="B192" s="35"/>
      <c r="C192" s="36"/>
    </row>
    <row r="193" spans="1:3" s="37" customFormat="1" ht="15.75">
      <c r="A193" s="4"/>
      <c r="B193" s="35"/>
      <c r="C193" s="36"/>
    </row>
    <row r="194" spans="1:3" s="37" customFormat="1" ht="15.75">
      <c r="A194" s="4"/>
      <c r="B194" s="35"/>
      <c r="C194" s="36"/>
    </row>
    <row r="195" spans="1:3" s="37" customFormat="1" ht="15.75">
      <c r="A195" s="4"/>
      <c r="B195" s="35"/>
      <c r="C195" s="36"/>
    </row>
    <row r="196" spans="1:3" s="37" customFormat="1" ht="15.75">
      <c r="A196" s="4"/>
      <c r="B196" s="35"/>
      <c r="C196" s="36"/>
    </row>
    <row r="197" spans="1:3" s="37" customFormat="1" ht="15.75">
      <c r="A197" s="4"/>
      <c r="B197" s="35"/>
      <c r="C197" s="36"/>
    </row>
    <row r="198" spans="1:3" s="37" customFormat="1" ht="15.75">
      <c r="A198" s="4"/>
      <c r="B198" s="35"/>
      <c r="C198" s="36"/>
    </row>
    <row r="199" spans="1:3" s="37" customFormat="1" ht="15.75">
      <c r="A199" s="4"/>
      <c r="B199" s="35"/>
      <c r="C199" s="36"/>
    </row>
    <row r="200" spans="1:3" s="37" customFormat="1" ht="15.75">
      <c r="A200" s="4"/>
      <c r="B200" s="35"/>
      <c r="C200" s="36"/>
    </row>
    <row r="201" spans="1:3" s="37" customFormat="1" ht="15.75">
      <c r="A201" s="4"/>
      <c r="B201" s="35"/>
      <c r="C201" s="36"/>
    </row>
    <row r="202" spans="1:3" s="37" customFormat="1" ht="15.75">
      <c r="A202" s="4"/>
      <c r="B202" s="35"/>
      <c r="C202" s="36"/>
    </row>
    <row r="203" spans="1:3" s="37" customFormat="1" ht="15.75">
      <c r="A203" s="4"/>
      <c r="B203" s="35"/>
      <c r="C203" s="36"/>
    </row>
    <row r="204" spans="1:3" s="37" customFormat="1" ht="15.75">
      <c r="A204" s="4"/>
      <c r="B204" s="35"/>
      <c r="C204" s="36"/>
    </row>
    <row r="205" spans="1:3" s="37" customFormat="1" ht="15.75">
      <c r="A205" s="4"/>
      <c r="B205" s="35"/>
      <c r="C205" s="36"/>
    </row>
    <row r="206" spans="1:3" s="37" customFormat="1" ht="15.75">
      <c r="A206" s="4"/>
      <c r="B206" s="35"/>
      <c r="C206" s="36"/>
    </row>
    <row r="207" spans="1:3" s="37" customFormat="1" ht="15.75">
      <c r="A207" s="4"/>
      <c r="B207" s="35"/>
      <c r="C207" s="36"/>
    </row>
    <row r="208" spans="1:3" s="37" customFormat="1" ht="15.75">
      <c r="A208" s="4"/>
      <c r="B208" s="35"/>
      <c r="C208" s="36"/>
    </row>
    <row r="209" spans="1:3" s="37" customFormat="1" ht="15.75">
      <c r="A209" s="4"/>
      <c r="B209" s="35"/>
      <c r="C209" s="36"/>
    </row>
    <row r="210" spans="1:3" s="37" customFormat="1" ht="15.75">
      <c r="A210" s="4"/>
      <c r="B210" s="35"/>
      <c r="C210" s="36"/>
    </row>
    <row r="211" spans="1:3" s="37" customFormat="1" ht="15.75">
      <c r="A211" s="4"/>
      <c r="B211" s="35"/>
      <c r="C211" s="36"/>
    </row>
    <row r="212" spans="1:3" s="37" customFormat="1" ht="15.75">
      <c r="A212" s="4"/>
      <c r="B212" s="35"/>
      <c r="C212" s="36"/>
    </row>
    <row r="213" spans="1:3" s="37" customFormat="1" ht="15.75">
      <c r="A213" s="4"/>
      <c r="B213" s="35"/>
      <c r="C213" s="36"/>
    </row>
    <row r="214" spans="1:3" s="37" customFormat="1" ht="15.75">
      <c r="A214" s="4"/>
      <c r="B214" s="35"/>
      <c r="C214" s="36"/>
    </row>
    <row r="215" spans="1:3" s="37" customFormat="1" ht="15.75">
      <c r="A215" s="4"/>
      <c r="B215" s="35"/>
      <c r="C215" s="36"/>
    </row>
    <row r="216" spans="1:3" s="37" customFormat="1" ht="15.75">
      <c r="A216" s="4"/>
      <c r="B216" s="35"/>
      <c r="C216" s="36"/>
    </row>
    <row r="217" spans="1:3" s="37" customFormat="1" ht="15.75">
      <c r="A217" s="4"/>
      <c r="B217" s="35"/>
      <c r="C217" s="36"/>
    </row>
    <row r="218" spans="1:3" s="37" customFormat="1" ht="15.75">
      <c r="A218" s="4"/>
      <c r="B218" s="35"/>
      <c r="C218" s="36"/>
    </row>
    <row r="219" spans="1:3" s="37" customFormat="1" ht="15.75">
      <c r="A219" s="4"/>
      <c r="B219" s="35"/>
      <c r="C219" s="36"/>
    </row>
    <row r="220" spans="1:3" s="37" customFormat="1" ht="15.75">
      <c r="A220" s="4"/>
      <c r="B220" s="35"/>
      <c r="C220" s="36"/>
    </row>
    <row r="221" spans="1:3" s="37" customFormat="1" ht="15.75">
      <c r="A221" s="4"/>
      <c r="B221" s="35"/>
      <c r="C221" s="36"/>
    </row>
    <row r="222" spans="1:3" s="37" customFormat="1" ht="15.75">
      <c r="A222" s="4"/>
      <c r="B222" s="35"/>
      <c r="C222" s="36"/>
    </row>
    <row r="223" spans="1:3" s="37" customFormat="1" ht="15.75">
      <c r="A223" s="4"/>
      <c r="B223" s="35"/>
      <c r="C223" s="36"/>
    </row>
    <row r="224" spans="1:3" s="37" customFormat="1" ht="15.75">
      <c r="A224" s="4"/>
      <c r="B224" s="35"/>
      <c r="C224" s="36"/>
    </row>
    <row r="225" spans="1:3" s="37" customFormat="1" ht="15.75">
      <c r="A225" s="4"/>
      <c r="B225" s="35"/>
      <c r="C225" s="36"/>
    </row>
    <row r="226" spans="1:3" s="37" customFormat="1" ht="15.75">
      <c r="A226" s="4"/>
      <c r="B226" s="35"/>
      <c r="C226" s="36"/>
    </row>
    <row r="227" spans="1:3" s="37" customFormat="1" ht="15.75">
      <c r="A227" s="4"/>
      <c r="B227" s="35"/>
      <c r="C227" s="36"/>
    </row>
    <row r="228" spans="1:3" s="37" customFormat="1" ht="15.75">
      <c r="A228" s="4"/>
      <c r="B228" s="35"/>
      <c r="C228" s="36"/>
    </row>
    <row r="229" spans="1:3" s="37" customFormat="1" ht="15.75">
      <c r="A229" s="4"/>
      <c r="B229" s="35"/>
      <c r="C229" s="36"/>
    </row>
    <row r="230" spans="1:3" s="37" customFormat="1" ht="15.75">
      <c r="A230" s="4"/>
      <c r="B230" s="35"/>
      <c r="C230" s="36"/>
    </row>
    <row r="231" spans="1:3" s="37" customFormat="1" ht="15.75">
      <c r="A231" s="4"/>
      <c r="B231" s="35"/>
      <c r="C231" s="36"/>
    </row>
    <row r="232" spans="1:3" s="37" customFormat="1" ht="15.75">
      <c r="A232" s="4"/>
      <c r="B232" s="35"/>
      <c r="C232" s="36"/>
    </row>
    <row r="233" spans="1:3" s="37" customFormat="1" ht="15.75">
      <c r="A233" s="4"/>
      <c r="B233" s="35"/>
      <c r="C233" s="36"/>
    </row>
    <row r="234" spans="1:3" s="37" customFormat="1" ht="15.75">
      <c r="A234" s="4"/>
      <c r="B234" s="35"/>
      <c r="C234" s="36"/>
    </row>
    <row r="235" spans="1:3" s="37" customFormat="1" ht="15.75">
      <c r="A235" s="4"/>
      <c r="B235" s="35"/>
      <c r="C235" s="36"/>
    </row>
    <row r="236" spans="1:3" s="37" customFormat="1" ht="15.75">
      <c r="A236" s="4"/>
      <c r="B236" s="35"/>
      <c r="C236" s="36"/>
    </row>
    <row r="237" spans="1:3" s="37" customFormat="1" ht="15.75">
      <c r="A237" s="4"/>
      <c r="B237" s="35"/>
      <c r="C237" s="36"/>
    </row>
    <row r="238" spans="1:3" s="37" customFormat="1" ht="15.75">
      <c r="A238" s="4"/>
      <c r="B238" s="35"/>
      <c r="C238" s="36"/>
    </row>
    <row r="239" spans="1:3" s="37" customFormat="1" ht="15.75">
      <c r="A239" s="4"/>
      <c r="B239" s="35"/>
      <c r="C239" s="36"/>
    </row>
    <row r="240" spans="1:3" s="37" customFormat="1" ht="15.75">
      <c r="A240" s="4"/>
      <c r="B240" s="35"/>
      <c r="C240" s="36"/>
    </row>
    <row r="241" spans="1:3" s="37" customFormat="1" ht="15.75">
      <c r="A241" s="4"/>
      <c r="B241" s="35"/>
      <c r="C241" s="36"/>
    </row>
    <row r="242" spans="1:3" s="37" customFormat="1" ht="15.75">
      <c r="A242" s="4"/>
      <c r="B242" s="35"/>
      <c r="C242" s="36"/>
    </row>
    <row r="243" spans="1:3" s="37" customFormat="1" ht="15.75">
      <c r="A243" s="4"/>
      <c r="B243" s="35"/>
      <c r="C243" s="36"/>
    </row>
    <row r="244" spans="1:3" s="37" customFormat="1" ht="15.75">
      <c r="A244" s="4"/>
      <c r="B244" s="35"/>
      <c r="C244" s="36"/>
    </row>
    <row r="245" spans="1:3" s="37" customFormat="1" ht="15.75">
      <c r="A245" s="4"/>
      <c r="B245" s="35"/>
      <c r="C245" s="36"/>
    </row>
    <row r="246" spans="1:3" s="37" customFormat="1" ht="15.75">
      <c r="A246" s="4"/>
      <c r="B246" s="35"/>
      <c r="C246" s="36"/>
    </row>
    <row r="247" spans="1:3" s="37" customFormat="1" ht="15.75">
      <c r="A247" s="4"/>
      <c r="B247" s="35"/>
      <c r="C247" s="36"/>
    </row>
    <row r="248" spans="1:3" s="37" customFormat="1" ht="15.75">
      <c r="A248" s="4"/>
      <c r="B248" s="35"/>
      <c r="C248" s="36"/>
    </row>
    <row r="249" spans="1:3" s="37" customFormat="1" ht="15.75">
      <c r="A249" s="4"/>
      <c r="B249" s="35"/>
      <c r="C249" s="36"/>
    </row>
    <row r="250" spans="1:3" s="37" customFormat="1" ht="15.75">
      <c r="A250" s="4"/>
      <c r="B250" s="35"/>
      <c r="C250" s="36"/>
    </row>
    <row r="251" spans="1:3" s="37" customFormat="1" ht="15.75">
      <c r="A251" s="4"/>
      <c r="B251" s="35"/>
      <c r="C251" s="36"/>
    </row>
    <row r="252" spans="1:3" s="37" customFormat="1" ht="15.75">
      <c r="A252" s="4"/>
      <c r="B252" s="35"/>
      <c r="C252" s="36"/>
    </row>
    <row r="253" spans="1:3" s="37" customFormat="1" ht="15.75">
      <c r="A253" s="4"/>
      <c r="B253" s="35"/>
      <c r="C253" s="36"/>
    </row>
    <row r="254" spans="1:3" s="37" customFormat="1" ht="15.75">
      <c r="A254" s="4"/>
      <c r="B254" s="35"/>
      <c r="C254" s="36"/>
    </row>
    <row r="255" spans="1:3" s="37" customFormat="1" ht="15.75">
      <c r="A255" s="4"/>
      <c r="B255" s="35"/>
      <c r="C255" s="36"/>
    </row>
    <row r="256" spans="1:3" s="37" customFormat="1" ht="15.75">
      <c r="A256" s="4"/>
      <c r="B256" s="35"/>
      <c r="C256" s="36"/>
    </row>
    <row r="257" spans="1:3" s="37" customFormat="1" ht="15.75">
      <c r="A257" s="4"/>
      <c r="B257" s="35"/>
      <c r="C257" s="36"/>
    </row>
    <row r="258" spans="1:3" s="37" customFormat="1" ht="15.75">
      <c r="A258" s="4"/>
      <c r="B258" s="35"/>
      <c r="C258" s="36"/>
    </row>
    <row r="259" spans="1:3" s="37" customFormat="1" ht="15.75">
      <c r="A259" s="4"/>
      <c r="B259" s="35"/>
      <c r="C259" s="36"/>
    </row>
    <row r="260" spans="1:3" s="37" customFormat="1" ht="15.75">
      <c r="A260" s="4"/>
      <c r="B260" s="35"/>
      <c r="C260" s="36"/>
    </row>
    <row r="261" spans="1:3" s="37" customFormat="1" ht="15.75">
      <c r="A261" s="4"/>
      <c r="B261" s="35"/>
      <c r="C261" s="36"/>
    </row>
    <row r="262" spans="1:3" s="37" customFormat="1" ht="15.75">
      <c r="A262" s="4"/>
      <c r="B262" s="35"/>
      <c r="C262" s="36"/>
    </row>
    <row r="263" spans="1:3" s="37" customFormat="1" ht="15.75">
      <c r="A263" s="4"/>
      <c r="B263" s="35"/>
      <c r="C263" s="36"/>
    </row>
    <row r="264" spans="1:3" s="37" customFormat="1" ht="15.75">
      <c r="A264" s="4"/>
      <c r="B264" s="35"/>
      <c r="C264" s="36"/>
    </row>
    <row r="265" spans="1:3" s="37" customFormat="1" ht="15.75">
      <c r="A265" s="4"/>
      <c r="B265" s="35"/>
      <c r="C265" s="36"/>
    </row>
    <row r="266" spans="1:3" s="37" customFormat="1" ht="15.75">
      <c r="A266" s="4"/>
      <c r="B266" s="35"/>
      <c r="C266" s="36"/>
    </row>
    <row r="267" spans="1:3" s="37" customFormat="1" ht="15.75">
      <c r="A267" s="4"/>
      <c r="B267" s="35"/>
      <c r="C267" s="36"/>
    </row>
    <row r="268" spans="1:3" s="37" customFormat="1" ht="15.75">
      <c r="A268" s="4"/>
      <c r="B268" s="35"/>
      <c r="C268" s="36"/>
    </row>
    <row r="269" spans="1:3" s="37" customFormat="1" ht="15.75">
      <c r="A269" s="4"/>
      <c r="B269" s="35"/>
      <c r="C269" s="36"/>
    </row>
    <row r="270" spans="1:3" s="37" customFormat="1" ht="15.75">
      <c r="A270" s="4"/>
      <c r="B270" s="35"/>
      <c r="C270" s="36"/>
    </row>
    <row r="271" spans="1:3" s="37" customFormat="1" ht="15.75">
      <c r="A271" s="4"/>
      <c r="B271" s="35"/>
      <c r="C271" s="36"/>
    </row>
    <row r="272" spans="1:3" s="37" customFormat="1" ht="15.75">
      <c r="A272" s="4"/>
      <c r="B272" s="35"/>
      <c r="C272" s="36"/>
    </row>
    <row r="273" spans="1:3" s="37" customFormat="1" ht="15.75">
      <c r="A273" s="4"/>
      <c r="B273" s="35"/>
      <c r="C273" s="36"/>
    </row>
    <row r="274" spans="1:3" s="37" customFormat="1" ht="15.75">
      <c r="A274" s="4"/>
      <c r="B274" s="35"/>
      <c r="C274" s="36"/>
    </row>
    <row r="275" spans="1:3" s="37" customFormat="1" ht="15.75">
      <c r="A275" s="4"/>
      <c r="B275" s="35"/>
      <c r="C275" s="36"/>
    </row>
    <row r="276" spans="1:3" s="37" customFormat="1" ht="15.75">
      <c r="A276" s="4"/>
      <c r="B276" s="35"/>
      <c r="C276" s="36"/>
    </row>
    <row r="277" spans="1:3" s="37" customFormat="1" ht="15.75">
      <c r="A277" s="4"/>
      <c r="B277" s="35"/>
      <c r="C277" s="36"/>
    </row>
    <row r="278" spans="1:3" s="37" customFormat="1" ht="15.75">
      <c r="A278" s="4"/>
      <c r="B278" s="35"/>
      <c r="C278" s="36"/>
    </row>
    <row r="279" spans="1:3" s="37" customFormat="1" ht="15.75">
      <c r="A279" s="4"/>
      <c r="B279" s="35"/>
      <c r="C279" s="36"/>
    </row>
    <row r="280" spans="1:3" s="37" customFormat="1" ht="15.75">
      <c r="A280" s="4"/>
      <c r="B280" s="35"/>
      <c r="C280" s="36"/>
    </row>
    <row r="281" spans="1:3" s="37" customFormat="1" ht="15.75">
      <c r="A281" s="4"/>
      <c r="B281" s="35"/>
      <c r="C281" s="36"/>
    </row>
    <row r="282" spans="1:3" s="37" customFormat="1" ht="15.75">
      <c r="A282" s="4"/>
      <c r="B282" s="35"/>
      <c r="C282" s="36"/>
    </row>
    <row r="283" spans="1:3" s="37" customFormat="1" ht="15.75">
      <c r="A283" s="4"/>
      <c r="B283" s="35"/>
      <c r="C283" s="36"/>
    </row>
    <row r="284" spans="1:3" s="37" customFormat="1" ht="15.75">
      <c r="A284" s="4"/>
      <c r="B284" s="35"/>
      <c r="C284" s="36"/>
    </row>
    <row r="285" spans="1:3" s="37" customFormat="1" ht="15.75">
      <c r="A285" s="4"/>
      <c r="B285" s="35"/>
      <c r="C285" s="36"/>
    </row>
    <row r="286" spans="1:3" s="37" customFormat="1" ht="15.75">
      <c r="A286" s="4"/>
      <c r="B286" s="35"/>
      <c r="C286" s="36"/>
    </row>
    <row r="287" spans="1:3" s="37" customFormat="1" ht="15.75">
      <c r="A287" s="4"/>
      <c r="B287" s="35"/>
      <c r="C287" s="36"/>
    </row>
    <row r="288" spans="1:3" s="37" customFormat="1" ht="15.75">
      <c r="A288" s="4"/>
      <c r="B288" s="35"/>
      <c r="C288" s="36"/>
    </row>
    <row r="289" spans="1:3" s="37" customFormat="1" ht="15.75">
      <c r="A289" s="4"/>
      <c r="B289" s="35"/>
      <c r="C289" s="36"/>
    </row>
    <row r="290" spans="1:3" s="37" customFormat="1" ht="15.75">
      <c r="A290" s="4"/>
      <c r="B290" s="35"/>
      <c r="C290" s="36"/>
    </row>
    <row r="291" spans="1:3" s="37" customFormat="1" ht="15.75">
      <c r="A291" s="4"/>
      <c r="B291" s="35"/>
      <c r="C291" s="36"/>
    </row>
    <row r="292" spans="1:3" s="37" customFormat="1" ht="15.75">
      <c r="A292" s="4"/>
      <c r="B292" s="35"/>
      <c r="C292" s="36"/>
    </row>
    <row r="293" spans="1:3" s="37" customFormat="1" ht="15.75">
      <c r="A293" s="4"/>
      <c r="B293" s="35"/>
      <c r="C293" s="36"/>
    </row>
    <row r="294" spans="1:3" s="37" customFormat="1" ht="15.75">
      <c r="A294" s="4"/>
      <c r="B294" s="35"/>
      <c r="C294" s="36"/>
    </row>
    <row r="295" spans="1:3" s="37" customFormat="1" ht="15.75">
      <c r="A295" s="4"/>
      <c r="B295" s="35"/>
      <c r="C295" s="36"/>
    </row>
    <row r="296" spans="1:3" s="37" customFormat="1" ht="15.75">
      <c r="A296" s="4"/>
      <c r="B296" s="35"/>
      <c r="C296" s="36"/>
    </row>
    <row r="297" spans="1:3" s="37" customFormat="1" ht="15.75">
      <c r="A297" s="4"/>
      <c r="B297" s="35"/>
      <c r="C297" s="36"/>
    </row>
    <row r="298" spans="1:3" s="37" customFormat="1" ht="15.75">
      <c r="A298" s="4"/>
      <c r="B298" s="35"/>
      <c r="C298" s="36"/>
    </row>
    <row r="299" spans="1:3" s="37" customFormat="1" ht="15.75">
      <c r="A299" s="4"/>
      <c r="B299" s="35"/>
      <c r="C299" s="36"/>
    </row>
    <row r="300" spans="1:3" s="37" customFormat="1" ht="15.75">
      <c r="A300" s="4"/>
      <c r="B300" s="35"/>
      <c r="C300" s="36"/>
    </row>
    <row r="301" spans="1:3" s="37" customFormat="1" ht="15.75">
      <c r="A301" s="4"/>
      <c r="B301" s="35"/>
      <c r="C301" s="36"/>
    </row>
    <row r="302" spans="1:3" s="37" customFormat="1" ht="15.75">
      <c r="A302" s="4"/>
      <c r="B302" s="35"/>
      <c r="C302" s="36"/>
    </row>
    <row r="303" spans="1:3" s="37" customFormat="1" ht="15.75">
      <c r="A303" s="4"/>
      <c r="B303" s="35"/>
      <c r="C303" s="36"/>
    </row>
    <row r="304" spans="1:3" s="37" customFormat="1" ht="15.75">
      <c r="A304" s="4"/>
      <c r="B304" s="35"/>
      <c r="C304" s="36"/>
    </row>
    <row r="305" spans="1:3" s="37" customFormat="1" ht="15.75">
      <c r="A305" s="4"/>
      <c r="B305" s="35"/>
      <c r="C305" s="36"/>
    </row>
    <row r="306" spans="1:3" s="37" customFormat="1" ht="15.75">
      <c r="A306" s="4"/>
      <c r="B306" s="35"/>
      <c r="C306" s="36"/>
    </row>
    <row r="307" spans="1:3" s="37" customFormat="1" ht="15.75">
      <c r="A307" s="4"/>
      <c r="B307" s="35"/>
      <c r="C307" s="36"/>
    </row>
    <row r="308" spans="1:3" s="37" customFormat="1" ht="15.75">
      <c r="A308" s="4"/>
      <c r="B308" s="35"/>
      <c r="C308" s="36"/>
    </row>
    <row r="309" spans="1:3" s="37" customFormat="1" ht="15.75">
      <c r="A309" s="4"/>
      <c r="B309" s="35"/>
      <c r="C309" s="36"/>
    </row>
    <row r="310" spans="1:3" s="37" customFormat="1" ht="15.75">
      <c r="A310" s="4"/>
      <c r="B310" s="35"/>
      <c r="C310" s="36"/>
    </row>
    <row r="311" spans="1:3" s="37" customFormat="1" ht="15.75">
      <c r="A311" s="4"/>
      <c r="B311" s="35"/>
      <c r="C311" s="36"/>
    </row>
    <row r="312" spans="1:3" s="37" customFormat="1" ht="15.75">
      <c r="A312" s="4"/>
      <c r="B312" s="35"/>
      <c r="C312" s="36"/>
    </row>
    <row r="313" spans="1:3" s="37" customFormat="1" ht="15.75">
      <c r="A313" s="4"/>
      <c r="B313" s="35"/>
      <c r="C313" s="36"/>
    </row>
    <row r="314" spans="1:3" s="37" customFormat="1" ht="15.75">
      <c r="A314" s="4"/>
      <c r="B314" s="35"/>
      <c r="C314" s="36"/>
    </row>
    <row r="315" spans="1:3" s="37" customFormat="1" ht="15.75">
      <c r="A315" s="4"/>
      <c r="B315" s="35"/>
      <c r="C315" s="36"/>
    </row>
    <row r="316" spans="1:3" s="37" customFormat="1" ht="15.75">
      <c r="A316" s="4"/>
      <c r="B316" s="35"/>
      <c r="C316" s="36"/>
    </row>
    <row r="317" spans="1:3" s="37" customFormat="1" ht="15.75">
      <c r="A317" s="4"/>
      <c r="B317" s="35"/>
      <c r="C317" s="36"/>
    </row>
    <row r="318" spans="1:3" s="37" customFormat="1" ht="15.75">
      <c r="A318" s="4"/>
      <c r="B318" s="35"/>
      <c r="C318" s="36"/>
    </row>
    <row r="319" spans="1:3" s="37" customFormat="1" ht="15.75">
      <c r="A319" s="4"/>
      <c r="B319" s="35"/>
      <c r="C319" s="36"/>
    </row>
    <row r="320" spans="1:3" s="37" customFormat="1" ht="15.75">
      <c r="A320" s="4"/>
      <c r="B320" s="35"/>
      <c r="C320" s="36"/>
    </row>
    <row r="321" spans="1:3" s="37" customFormat="1" ht="15.75">
      <c r="A321" s="4"/>
      <c r="B321" s="35"/>
      <c r="C321" s="36"/>
    </row>
    <row r="322" spans="1:3" s="37" customFormat="1" ht="15.75">
      <c r="A322" s="4"/>
      <c r="B322" s="35"/>
      <c r="C322" s="36"/>
    </row>
    <row r="323" spans="1:3" s="37" customFormat="1" ht="15.75">
      <c r="A323" s="4"/>
      <c r="B323" s="35"/>
      <c r="C323" s="36"/>
    </row>
    <row r="324" spans="1:3" s="37" customFormat="1" ht="15.75">
      <c r="A324" s="4"/>
      <c r="B324" s="35"/>
      <c r="C324" s="36"/>
    </row>
    <row r="325" spans="1:3" s="37" customFormat="1" ht="15.75">
      <c r="A325" s="4"/>
      <c r="B325" s="35"/>
      <c r="C325" s="36"/>
    </row>
    <row r="326" spans="1:3" s="37" customFormat="1" ht="15.75">
      <c r="A326" s="4"/>
      <c r="B326" s="35"/>
      <c r="C326" s="36"/>
    </row>
    <row r="327" spans="1:3" s="37" customFormat="1" ht="15.75">
      <c r="A327" s="4"/>
      <c r="B327" s="35"/>
      <c r="C327" s="36"/>
    </row>
    <row r="328" spans="1:3" s="37" customFormat="1" ht="15.75">
      <c r="A328" s="4"/>
      <c r="B328" s="35"/>
      <c r="C328" s="36"/>
    </row>
    <row r="329" spans="1:3" s="37" customFormat="1" ht="15.75">
      <c r="A329" s="4"/>
      <c r="B329" s="35"/>
      <c r="C329" s="36"/>
    </row>
    <row r="330" spans="1:3" s="37" customFormat="1" ht="15.75">
      <c r="A330" s="4"/>
      <c r="B330" s="35"/>
      <c r="C330" s="36"/>
    </row>
    <row r="331" spans="1:3" s="37" customFormat="1" ht="15.75">
      <c r="A331" s="4"/>
      <c r="B331" s="35"/>
      <c r="C331" s="36"/>
    </row>
    <row r="332" spans="1:3" s="37" customFormat="1" ht="15.75">
      <c r="A332" s="4"/>
      <c r="B332" s="35"/>
      <c r="C332" s="36"/>
    </row>
    <row r="333" spans="1:3" s="37" customFormat="1" ht="15.75">
      <c r="A333" s="4"/>
      <c r="B333" s="35"/>
      <c r="C333" s="36"/>
    </row>
    <row r="334" spans="1:3" s="37" customFormat="1" ht="15.75">
      <c r="A334" s="4"/>
      <c r="B334" s="35"/>
      <c r="C334" s="36"/>
    </row>
    <row r="335" spans="1:3" s="37" customFormat="1" ht="15.75">
      <c r="A335" s="4"/>
      <c r="B335" s="35"/>
      <c r="C335" s="36"/>
    </row>
    <row r="336" spans="1:3" s="37" customFormat="1" ht="15.75">
      <c r="A336" s="4"/>
      <c r="B336" s="35"/>
      <c r="C336" s="36"/>
    </row>
    <row r="337" spans="1:3" s="37" customFormat="1" ht="15.75">
      <c r="A337" s="4"/>
      <c r="B337" s="35"/>
      <c r="C337" s="36"/>
    </row>
    <row r="338" spans="1:3" s="37" customFormat="1" ht="15.75">
      <c r="A338" s="4"/>
      <c r="B338" s="35"/>
      <c r="C338" s="36"/>
    </row>
    <row r="339" spans="1:3" s="37" customFormat="1" ht="15.75">
      <c r="A339" s="4"/>
      <c r="B339" s="35"/>
      <c r="C339" s="36"/>
    </row>
    <row r="340" spans="1:3" s="37" customFormat="1" ht="15.75">
      <c r="A340" s="4"/>
      <c r="B340" s="35"/>
      <c r="C340" s="36"/>
    </row>
    <row r="341" spans="1:3" s="37" customFormat="1" ht="15.75">
      <c r="A341" s="4"/>
      <c r="B341" s="35"/>
      <c r="C341" s="36"/>
    </row>
    <row r="342" spans="1:3" s="37" customFormat="1" ht="15.75">
      <c r="A342" s="4"/>
      <c r="B342" s="35"/>
      <c r="C342" s="36"/>
    </row>
    <row r="343" spans="1:3" s="37" customFormat="1" ht="15.75">
      <c r="A343" s="4"/>
      <c r="B343" s="35"/>
      <c r="C343" s="36"/>
    </row>
    <row r="344" spans="1:3" s="37" customFormat="1" ht="15.75">
      <c r="A344" s="4"/>
      <c r="B344" s="35"/>
      <c r="C344" s="36"/>
    </row>
    <row r="345" spans="1:3" s="37" customFormat="1" ht="15.75">
      <c r="A345" s="4"/>
      <c r="B345" s="35"/>
      <c r="C345" s="36"/>
    </row>
    <row r="346" spans="1:3" s="37" customFormat="1" ht="15.75">
      <c r="A346" s="4"/>
      <c r="B346" s="35"/>
      <c r="C346" s="36"/>
    </row>
    <row r="347" spans="1:3" s="37" customFormat="1" ht="15.75">
      <c r="A347" s="4"/>
      <c r="B347" s="35"/>
      <c r="C347" s="36"/>
    </row>
    <row r="348" spans="1:3" s="37" customFormat="1" ht="15.75">
      <c r="A348" s="4"/>
      <c r="B348" s="35"/>
      <c r="C348" s="36"/>
    </row>
    <row r="349" spans="1:3" s="37" customFormat="1" ht="15.75">
      <c r="A349" s="4"/>
      <c r="B349" s="35"/>
      <c r="C349" s="36"/>
    </row>
    <row r="350" spans="1:3" s="37" customFormat="1" ht="15.75">
      <c r="A350" s="4"/>
      <c r="B350" s="35"/>
      <c r="C350" s="36"/>
    </row>
    <row r="351" spans="1:3" s="37" customFormat="1" ht="15.75">
      <c r="A351" s="4"/>
      <c r="B351" s="35"/>
      <c r="C351" s="36"/>
    </row>
    <row r="352" spans="1:3" s="37" customFormat="1" ht="15.75">
      <c r="A352" s="4"/>
      <c r="B352" s="35"/>
      <c r="C352" s="36"/>
    </row>
    <row r="353" spans="1:3" s="37" customFormat="1" ht="15.75">
      <c r="A353" s="4"/>
      <c r="B353" s="35"/>
      <c r="C353" s="36"/>
    </row>
    <row r="354" spans="1:3" s="37" customFormat="1" ht="15.75">
      <c r="A354" s="4"/>
      <c r="B354" s="35"/>
      <c r="C354" s="36"/>
    </row>
    <row r="355" spans="1:3" s="37" customFormat="1" ht="15.75">
      <c r="A355" s="4"/>
      <c r="B355" s="35"/>
      <c r="C355" s="36"/>
    </row>
    <row r="356" spans="1:3" s="37" customFormat="1" ht="15.75">
      <c r="A356" s="4"/>
      <c r="B356" s="35"/>
      <c r="C356" s="36"/>
    </row>
    <row r="357" spans="1:3" s="37" customFormat="1" ht="15.75">
      <c r="A357" s="4"/>
      <c r="B357" s="35"/>
      <c r="C357" s="36"/>
    </row>
    <row r="358" spans="1:3" s="37" customFormat="1" ht="15.75">
      <c r="A358" s="4"/>
      <c r="B358" s="35"/>
      <c r="C358" s="36"/>
    </row>
    <row r="359" spans="1:3" s="37" customFormat="1" ht="15.75">
      <c r="A359" s="4"/>
      <c r="B359" s="35"/>
      <c r="C359" s="36"/>
    </row>
    <row r="360" spans="1:3" s="37" customFormat="1" ht="15.75">
      <c r="A360" s="4"/>
      <c r="B360" s="35"/>
      <c r="C360" s="36"/>
    </row>
    <row r="361" spans="1:3" s="37" customFormat="1" ht="15.75">
      <c r="A361" s="4"/>
      <c r="B361" s="35"/>
      <c r="C361" s="36"/>
    </row>
    <row r="362" spans="1:3" s="37" customFormat="1" ht="15.75">
      <c r="A362" s="4"/>
      <c r="B362" s="35"/>
      <c r="C362" s="36"/>
    </row>
    <row r="363" spans="1:3" s="37" customFormat="1" ht="15.75">
      <c r="A363" s="4"/>
      <c r="B363" s="35"/>
      <c r="C363" s="36"/>
    </row>
    <row r="364" spans="1:3" s="37" customFormat="1" ht="15.75">
      <c r="A364" s="4"/>
      <c r="B364" s="35"/>
      <c r="C364" s="36"/>
    </row>
    <row r="365" spans="1:3" s="37" customFormat="1" ht="15.75">
      <c r="A365" s="4"/>
      <c r="B365" s="35"/>
      <c r="C365" s="36"/>
    </row>
    <row r="366" spans="1:3" s="37" customFormat="1" ht="15.75">
      <c r="A366" s="4"/>
      <c r="B366" s="35"/>
      <c r="C366" s="36"/>
    </row>
    <row r="367" spans="1:3" s="37" customFormat="1" ht="15.75">
      <c r="A367" s="4"/>
      <c r="B367" s="35"/>
      <c r="C367" s="36"/>
    </row>
    <row r="368" spans="1:3" s="37" customFormat="1" ht="15.75">
      <c r="A368" s="4"/>
      <c r="B368" s="35"/>
      <c r="C368" s="36"/>
    </row>
    <row r="369" spans="1:3" s="37" customFormat="1" ht="15.75">
      <c r="A369" s="4"/>
      <c r="B369" s="35"/>
      <c r="C369" s="36"/>
    </row>
    <row r="370" spans="1:3" s="37" customFormat="1" ht="15.75">
      <c r="A370" s="4"/>
      <c r="B370" s="35"/>
      <c r="C370" s="36"/>
    </row>
    <row r="371" spans="1:3" s="37" customFormat="1" ht="15.75">
      <c r="A371" s="4"/>
      <c r="B371" s="35"/>
      <c r="C371" s="36"/>
    </row>
    <row r="372" spans="1:3" s="37" customFormat="1" ht="15.75">
      <c r="A372" s="4"/>
      <c r="B372" s="35"/>
      <c r="C372" s="36"/>
    </row>
  </sheetData>
  <sheetProtection/>
  <mergeCells count="3"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L116"/>
  <sheetViews>
    <sheetView view="pageBreakPreview" zoomScale="81" zoomScaleSheetLayoutView="81" zoomScalePageLayoutView="0" workbookViewId="0" topLeftCell="A1">
      <selection activeCell="B13" sqref="B13"/>
    </sheetView>
  </sheetViews>
  <sheetFormatPr defaultColWidth="9.140625" defaultRowHeight="12.75"/>
  <cols>
    <col min="1" max="1" width="3.140625" style="43" customWidth="1"/>
    <col min="2" max="2" width="121.28125" style="44" customWidth="1"/>
    <col min="3" max="4" width="6.57421875" style="44" customWidth="1"/>
    <col min="5" max="5" width="10.57421875" style="44" customWidth="1"/>
    <col min="6" max="6" width="5.7109375" style="44" customWidth="1"/>
    <col min="7" max="7" width="11.140625" style="97" customWidth="1"/>
    <col min="8" max="116" width="9.140625" style="48" customWidth="1"/>
    <col min="117" max="16384" width="9.140625" style="44" customWidth="1"/>
  </cols>
  <sheetData>
    <row r="1" spans="3:7" ht="15">
      <c r="C1" s="45" t="s">
        <v>93</v>
      </c>
      <c r="D1" s="46"/>
      <c r="E1" s="46"/>
      <c r="G1" s="47"/>
    </row>
    <row r="2" spans="3:7" ht="15">
      <c r="C2" s="45" t="s">
        <v>10</v>
      </c>
      <c r="D2" s="46"/>
      <c r="E2" s="46"/>
      <c r="G2" s="47"/>
    </row>
    <row r="3" spans="3:7" ht="15">
      <c r="C3" s="49" t="s">
        <v>11</v>
      </c>
      <c r="D3" s="46"/>
      <c r="E3" s="46"/>
      <c r="G3" s="47"/>
    </row>
    <row r="4" spans="3:7" ht="15">
      <c r="C4" s="50" t="s">
        <v>170</v>
      </c>
      <c r="D4" s="50"/>
      <c r="E4" s="46"/>
      <c r="G4" s="47"/>
    </row>
    <row r="5" spans="1:7" ht="15">
      <c r="A5" s="127" t="s">
        <v>13</v>
      </c>
      <c r="B5" s="127"/>
      <c r="C5" s="127"/>
      <c r="D5" s="127"/>
      <c r="E5" s="127"/>
      <c r="F5" s="127"/>
      <c r="G5" s="127"/>
    </row>
    <row r="6" spans="1:7" ht="15">
      <c r="A6" s="128" t="s">
        <v>14</v>
      </c>
      <c r="B6" s="128"/>
      <c r="C6" s="128"/>
      <c r="D6" s="128"/>
      <c r="E6" s="128"/>
      <c r="F6" s="128"/>
      <c r="G6" s="128"/>
    </row>
    <row r="7" spans="1:7" ht="15">
      <c r="A7" s="128" t="s">
        <v>33</v>
      </c>
      <c r="B7" s="128"/>
      <c r="C7" s="128"/>
      <c r="D7" s="128"/>
      <c r="E7" s="128"/>
      <c r="F7" s="128"/>
      <c r="G7" s="128"/>
    </row>
    <row r="8" spans="3:7" ht="15.75" thickBot="1">
      <c r="C8" s="46"/>
      <c r="D8" s="46"/>
      <c r="E8" s="46"/>
      <c r="F8" s="46"/>
      <c r="G8" s="47" t="s">
        <v>15</v>
      </c>
    </row>
    <row r="9" spans="1:7" ht="45">
      <c r="A9" s="51" t="s">
        <v>16</v>
      </c>
      <c r="B9" s="52"/>
      <c r="C9" s="53" t="s">
        <v>17</v>
      </c>
      <c r="D9" s="53" t="s">
        <v>18</v>
      </c>
      <c r="E9" s="53" t="s">
        <v>19</v>
      </c>
      <c r="F9" s="53" t="s">
        <v>20</v>
      </c>
      <c r="G9" s="54" t="s">
        <v>21</v>
      </c>
    </row>
    <row r="10" spans="1:116" s="61" customFormat="1" ht="14.25">
      <c r="A10" s="55" t="s">
        <v>22</v>
      </c>
      <c r="B10" s="56" t="s">
        <v>35</v>
      </c>
      <c r="C10" s="57" t="s">
        <v>4</v>
      </c>
      <c r="D10" s="58"/>
      <c r="E10" s="58"/>
      <c r="F10" s="58"/>
      <c r="G10" s="59">
        <f>G12+G30+G33+G37+G41</f>
        <v>5545.03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</row>
    <row r="11" spans="1:116" s="61" customFormat="1" ht="28.5">
      <c r="A11" s="55"/>
      <c r="B11" s="56" t="s">
        <v>98</v>
      </c>
      <c r="C11" s="62" t="s">
        <v>4</v>
      </c>
      <c r="D11" s="62" t="s">
        <v>0</v>
      </c>
      <c r="E11" s="58"/>
      <c r="F11" s="58"/>
      <c r="G11" s="59">
        <f>G12</f>
        <v>5190.977999999999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</row>
    <row r="12" spans="1:116" s="61" customFormat="1" ht="28.5">
      <c r="A12" s="55"/>
      <c r="B12" s="7" t="s">
        <v>103</v>
      </c>
      <c r="C12" s="62" t="s">
        <v>4</v>
      </c>
      <c r="D12" s="62" t="s">
        <v>0</v>
      </c>
      <c r="E12" s="58">
        <v>9100000</v>
      </c>
      <c r="F12" s="58"/>
      <c r="G12" s="59">
        <f>G13+G17+G27+G19+G21+G23+G25</f>
        <v>5190.977999999999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</row>
    <row r="13" spans="1:7" ht="15">
      <c r="A13" s="63"/>
      <c r="B13" s="64" t="s">
        <v>63</v>
      </c>
      <c r="C13" s="65" t="s">
        <v>4</v>
      </c>
      <c r="D13" s="65" t="s">
        <v>0</v>
      </c>
      <c r="E13" s="65">
        <v>9100004</v>
      </c>
      <c r="F13" s="65"/>
      <c r="G13" s="66">
        <f>G14+G15+G16</f>
        <v>4169.719999999999</v>
      </c>
    </row>
    <row r="14" spans="1:7" ht="15">
      <c r="A14" s="63"/>
      <c r="B14" s="64" t="s">
        <v>95</v>
      </c>
      <c r="C14" s="65" t="s">
        <v>4</v>
      </c>
      <c r="D14" s="65" t="s">
        <v>0</v>
      </c>
      <c r="E14" s="65">
        <v>9100004</v>
      </c>
      <c r="F14" s="65">
        <v>120</v>
      </c>
      <c r="G14" s="66">
        <v>2820.41</v>
      </c>
    </row>
    <row r="15" spans="1:7" ht="15">
      <c r="A15" s="63"/>
      <c r="B15" s="64" t="s">
        <v>99</v>
      </c>
      <c r="C15" s="65" t="s">
        <v>4</v>
      </c>
      <c r="D15" s="65" t="s">
        <v>0</v>
      </c>
      <c r="E15" s="65">
        <v>9100004</v>
      </c>
      <c r="F15" s="65">
        <v>240</v>
      </c>
      <c r="G15" s="66">
        <v>1315.31</v>
      </c>
    </row>
    <row r="16" spans="1:7" ht="15">
      <c r="A16" s="55"/>
      <c r="B16" s="64" t="s">
        <v>94</v>
      </c>
      <c r="C16" s="65" t="s">
        <v>4</v>
      </c>
      <c r="D16" s="65" t="s">
        <v>0</v>
      </c>
      <c r="E16" s="65">
        <v>9100004</v>
      </c>
      <c r="F16" s="65">
        <v>850</v>
      </c>
      <c r="G16" s="66">
        <v>34</v>
      </c>
    </row>
    <row r="17" spans="1:7" ht="29.25">
      <c r="A17" s="55"/>
      <c r="B17" s="56" t="s">
        <v>64</v>
      </c>
      <c r="C17" s="65" t="s">
        <v>4</v>
      </c>
      <c r="D17" s="65" t="s">
        <v>0</v>
      </c>
      <c r="E17" s="65">
        <v>9100008</v>
      </c>
      <c r="F17" s="67"/>
      <c r="G17" s="68">
        <f>G18</f>
        <v>700</v>
      </c>
    </row>
    <row r="18" spans="1:7" ht="15">
      <c r="A18" s="63"/>
      <c r="B18" s="64" t="s">
        <v>95</v>
      </c>
      <c r="C18" s="65" t="s">
        <v>4</v>
      </c>
      <c r="D18" s="65" t="s">
        <v>0</v>
      </c>
      <c r="E18" s="65">
        <v>9100008</v>
      </c>
      <c r="F18" s="67" t="s">
        <v>55</v>
      </c>
      <c r="G18" s="66">
        <v>700</v>
      </c>
    </row>
    <row r="19" spans="1:116" s="61" customFormat="1" ht="28.5">
      <c r="A19" s="55"/>
      <c r="B19" s="56" t="s">
        <v>85</v>
      </c>
      <c r="C19" s="62" t="s">
        <v>4</v>
      </c>
      <c r="D19" s="58" t="s">
        <v>29</v>
      </c>
      <c r="E19" s="58">
        <v>9105065</v>
      </c>
      <c r="F19" s="58"/>
      <c r="G19" s="68">
        <f>G20</f>
        <v>7.2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</row>
    <row r="20" spans="1:7" ht="15">
      <c r="A20" s="63"/>
      <c r="B20" s="64" t="s">
        <v>104</v>
      </c>
      <c r="C20" s="65" t="s">
        <v>4</v>
      </c>
      <c r="D20" s="69" t="s">
        <v>29</v>
      </c>
      <c r="E20" s="69">
        <v>9105065</v>
      </c>
      <c r="F20" s="69">
        <v>520</v>
      </c>
      <c r="G20" s="66">
        <v>7.2</v>
      </c>
    </row>
    <row r="21" spans="1:116" s="61" customFormat="1" ht="28.5">
      <c r="A21" s="55"/>
      <c r="B21" s="70" t="s">
        <v>86</v>
      </c>
      <c r="C21" s="62" t="s">
        <v>4</v>
      </c>
      <c r="D21" s="71" t="s">
        <v>29</v>
      </c>
      <c r="E21" s="71" t="s">
        <v>81</v>
      </c>
      <c r="F21" s="71"/>
      <c r="G21" s="68">
        <f>G22</f>
        <v>174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</row>
    <row r="22" spans="1:7" ht="15">
      <c r="A22" s="63"/>
      <c r="B22" s="72" t="s">
        <v>96</v>
      </c>
      <c r="C22" s="65" t="s">
        <v>4</v>
      </c>
      <c r="D22" s="67" t="s">
        <v>29</v>
      </c>
      <c r="E22" s="67" t="s">
        <v>81</v>
      </c>
      <c r="F22" s="67" t="s">
        <v>36</v>
      </c>
      <c r="G22" s="66">
        <v>174</v>
      </c>
    </row>
    <row r="23" spans="1:116" s="61" customFormat="1" ht="28.5">
      <c r="A23" s="55"/>
      <c r="B23" s="70" t="s">
        <v>87</v>
      </c>
      <c r="C23" s="62" t="s">
        <v>4</v>
      </c>
      <c r="D23" s="73" t="s">
        <v>29</v>
      </c>
      <c r="E23" s="74">
        <v>9106061</v>
      </c>
      <c r="F23" s="58"/>
      <c r="G23" s="68">
        <v>53.058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</row>
    <row r="24" spans="1:7" ht="15">
      <c r="A24" s="63"/>
      <c r="B24" s="72" t="s">
        <v>96</v>
      </c>
      <c r="C24" s="65" t="s">
        <v>4</v>
      </c>
      <c r="D24" s="75" t="s">
        <v>29</v>
      </c>
      <c r="E24" s="76">
        <v>9106061</v>
      </c>
      <c r="F24" s="69">
        <v>540</v>
      </c>
      <c r="G24" s="66">
        <v>53.058</v>
      </c>
    </row>
    <row r="25" spans="1:116" s="61" customFormat="1" ht="42.75">
      <c r="A25" s="55"/>
      <c r="B25" s="70" t="s">
        <v>79</v>
      </c>
      <c r="C25" s="62" t="s">
        <v>4</v>
      </c>
      <c r="D25" s="71" t="s">
        <v>29</v>
      </c>
      <c r="E25" s="71" t="s">
        <v>80</v>
      </c>
      <c r="F25" s="71"/>
      <c r="G25" s="68">
        <f>G26</f>
        <v>86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</row>
    <row r="26" spans="1:7" ht="15">
      <c r="A26" s="63"/>
      <c r="B26" s="72" t="s">
        <v>97</v>
      </c>
      <c r="C26" s="65" t="s">
        <v>4</v>
      </c>
      <c r="D26" s="67" t="s">
        <v>29</v>
      </c>
      <c r="E26" s="67" t="s">
        <v>80</v>
      </c>
      <c r="F26" s="67" t="s">
        <v>36</v>
      </c>
      <c r="G26" s="66">
        <v>86</v>
      </c>
    </row>
    <row r="27" spans="1:7" ht="43.5">
      <c r="A27" s="55"/>
      <c r="B27" s="56" t="s">
        <v>84</v>
      </c>
      <c r="C27" s="62" t="s">
        <v>4</v>
      </c>
      <c r="D27" s="58" t="s">
        <v>29</v>
      </c>
      <c r="E27" s="58">
        <v>9107134</v>
      </c>
      <c r="F27" s="58"/>
      <c r="G27" s="77">
        <f>G28</f>
        <v>1</v>
      </c>
    </row>
    <row r="28" spans="1:7" ht="15">
      <c r="A28" s="63"/>
      <c r="B28" s="64" t="s">
        <v>99</v>
      </c>
      <c r="C28" s="65" t="s">
        <v>4</v>
      </c>
      <c r="D28" s="69" t="s">
        <v>29</v>
      </c>
      <c r="E28" s="69">
        <v>9107134</v>
      </c>
      <c r="F28" s="69">
        <v>240</v>
      </c>
      <c r="G28" s="78">
        <v>1</v>
      </c>
    </row>
    <row r="29" spans="1:7" ht="29.25">
      <c r="A29" s="63"/>
      <c r="B29" s="56" t="s">
        <v>167</v>
      </c>
      <c r="C29" s="62" t="s">
        <v>4</v>
      </c>
      <c r="D29" s="73" t="s">
        <v>31</v>
      </c>
      <c r="E29" s="69"/>
      <c r="F29" s="69"/>
      <c r="G29" s="68">
        <f>G30</f>
        <v>87.662</v>
      </c>
    </row>
    <row r="30" spans="1:7" ht="29.25">
      <c r="A30" s="63"/>
      <c r="B30" s="7" t="s">
        <v>103</v>
      </c>
      <c r="C30" s="62" t="s">
        <v>4</v>
      </c>
      <c r="D30" s="73" t="s">
        <v>31</v>
      </c>
      <c r="E30" s="58">
        <v>9100000</v>
      </c>
      <c r="F30" s="69"/>
      <c r="G30" s="68">
        <f>G31</f>
        <v>87.662</v>
      </c>
    </row>
    <row r="31" spans="1:7" ht="30">
      <c r="A31" s="63"/>
      <c r="B31" s="64" t="s">
        <v>82</v>
      </c>
      <c r="C31" s="65" t="s">
        <v>4</v>
      </c>
      <c r="D31" s="75" t="s">
        <v>31</v>
      </c>
      <c r="E31" s="76">
        <v>9106064</v>
      </c>
      <c r="F31" s="69"/>
      <c r="G31" s="66">
        <f>G32</f>
        <v>87.662</v>
      </c>
    </row>
    <row r="32" spans="1:7" ht="15">
      <c r="A32" s="63"/>
      <c r="B32" s="64" t="s">
        <v>96</v>
      </c>
      <c r="C32" s="65" t="s">
        <v>4</v>
      </c>
      <c r="D32" s="75" t="s">
        <v>31</v>
      </c>
      <c r="E32" s="76">
        <v>9106064</v>
      </c>
      <c r="F32" s="69">
        <v>540</v>
      </c>
      <c r="G32" s="66">
        <v>87.662</v>
      </c>
    </row>
    <row r="33" spans="1:116" s="61" customFormat="1" ht="14.25">
      <c r="A33" s="55"/>
      <c r="B33" s="56" t="s">
        <v>105</v>
      </c>
      <c r="C33" s="71" t="s">
        <v>28</v>
      </c>
      <c r="D33" s="73" t="s">
        <v>59</v>
      </c>
      <c r="E33" s="74"/>
      <c r="F33" s="58"/>
      <c r="G33" s="68">
        <f>G35</f>
        <v>66.39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</row>
    <row r="34" spans="1:116" s="61" customFormat="1" ht="28.5">
      <c r="A34" s="55"/>
      <c r="B34" s="56" t="s">
        <v>106</v>
      </c>
      <c r="C34" s="71" t="s">
        <v>28</v>
      </c>
      <c r="D34" s="73" t="s">
        <v>59</v>
      </c>
      <c r="E34" s="74">
        <v>9900000</v>
      </c>
      <c r="F34" s="58"/>
      <c r="G34" s="68">
        <f>G35</f>
        <v>66.39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</row>
    <row r="35" spans="1:7" ht="15">
      <c r="A35" s="63"/>
      <c r="B35" s="64" t="s">
        <v>58</v>
      </c>
      <c r="C35" s="67" t="s">
        <v>28</v>
      </c>
      <c r="D35" s="75" t="s">
        <v>59</v>
      </c>
      <c r="E35" s="76">
        <v>9901204</v>
      </c>
      <c r="F35" s="69"/>
      <c r="G35" s="66">
        <f>G36</f>
        <v>66.39</v>
      </c>
    </row>
    <row r="36" spans="1:7" ht="15">
      <c r="A36" s="63"/>
      <c r="B36" s="64" t="s">
        <v>99</v>
      </c>
      <c r="C36" s="67" t="s">
        <v>28</v>
      </c>
      <c r="D36" s="75" t="s">
        <v>59</v>
      </c>
      <c r="E36" s="76">
        <v>9901204</v>
      </c>
      <c r="F36" s="69">
        <v>240</v>
      </c>
      <c r="G36" s="66">
        <v>66.39</v>
      </c>
    </row>
    <row r="37" spans="1:116" s="61" customFormat="1" ht="14.25">
      <c r="A37" s="55"/>
      <c r="B37" s="56" t="s">
        <v>56</v>
      </c>
      <c r="C37" s="71" t="s">
        <v>28</v>
      </c>
      <c r="D37" s="73" t="s">
        <v>57</v>
      </c>
      <c r="E37" s="74"/>
      <c r="F37" s="58"/>
      <c r="G37" s="68">
        <f>G39</f>
        <v>100</v>
      </c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</row>
    <row r="38" spans="1:116" s="61" customFormat="1" ht="28.5">
      <c r="A38" s="55"/>
      <c r="B38" s="56" t="s">
        <v>106</v>
      </c>
      <c r="C38" s="71" t="s">
        <v>28</v>
      </c>
      <c r="D38" s="73" t="s">
        <v>57</v>
      </c>
      <c r="E38" s="74">
        <v>9900000</v>
      </c>
      <c r="F38" s="58"/>
      <c r="G38" s="68">
        <f>G40</f>
        <v>100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</row>
    <row r="39" spans="1:7" ht="30">
      <c r="A39" s="63"/>
      <c r="B39" s="64" t="s">
        <v>107</v>
      </c>
      <c r="C39" s="67" t="s">
        <v>28</v>
      </c>
      <c r="D39" s="75" t="s">
        <v>57</v>
      </c>
      <c r="E39" s="76">
        <v>9901005</v>
      </c>
      <c r="F39" s="69"/>
      <c r="G39" s="66">
        <f>G40</f>
        <v>100</v>
      </c>
    </row>
    <row r="40" spans="1:7" ht="15">
      <c r="A40" s="63"/>
      <c r="B40" s="64" t="s">
        <v>168</v>
      </c>
      <c r="C40" s="67" t="s">
        <v>28</v>
      </c>
      <c r="D40" s="75" t="s">
        <v>57</v>
      </c>
      <c r="E40" s="76">
        <v>9901005</v>
      </c>
      <c r="F40" s="69">
        <v>870</v>
      </c>
      <c r="G40" s="66">
        <v>100</v>
      </c>
    </row>
    <row r="41" spans="1:116" s="61" customFormat="1" ht="14.25">
      <c r="A41" s="55"/>
      <c r="B41" s="70" t="s">
        <v>37</v>
      </c>
      <c r="C41" s="71" t="s">
        <v>28</v>
      </c>
      <c r="D41" s="73" t="s">
        <v>38</v>
      </c>
      <c r="E41" s="74"/>
      <c r="F41" s="58"/>
      <c r="G41" s="68">
        <f>G43</f>
        <v>100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</row>
    <row r="42" spans="1:116" s="61" customFormat="1" ht="14.25">
      <c r="A42" s="55"/>
      <c r="B42" s="70" t="s">
        <v>100</v>
      </c>
      <c r="C42" s="62" t="s">
        <v>28</v>
      </c>
      <c r="D42" s="62" t="s">
        <v>38</v>
      </c>
      <c r="E42" s="62">
        <v>9200000</v>
      </c>
      <c r="F42" s="58"/>
      <c r="G42" s="68">
        <f>G43</f>
        <v>100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</row>
    <row r="43" spans="1:7" ht="15">
      <c r="A43" s="79"/>
      <c r="B43" s="64" t="s">
        <v>88</v>
      </c>
      <c r="C43" s="65" t="s">
        <v>28</v>
      </c>
      <c r="D43" s="65" t="s">
        <v>38</v>
      </c>
      <c r="E43" s="65">
        <v>9200003</v>
      </c>
      <c r="F43" s="65"/>
      <c r="G43" s="66">
        <f>G44</f>
        <v>100</v>
      </c>
    </row>
    <row r="44" spans="1:7" ht="15">
      <c r="A44" s="79"/>
      <c r="B44" s="64" t="s">
        <v>99</v>
      </c>
      <c r="C44" s="65" t="s">
        <v>28</v>
      </c>
      <c r="D44" s="65" t="s">
        <v>38</v>
      </c>
      <c r="E44" s="65">
        <v>9200003</v>
      </c>
      <c r="F44" s="65">
        <v>240</v>
      </c>
      <c r="G44" s="66">
        <v>100</v>
      </c>
    </row>
    <row r="45" spans="1:116" s="61" customFormat="1" ht="14.25">
      <c r="A45" s="80">
        <v>2</v>
      </c>
      <c r="B45" s="56" t="s">
        <v>72</v>
      </c>
      <c r="C45" s="71" t="s">
        <v>30</v>
      </c>
      <c r="D45" s="62"/>
      <c r="E45" s="62"/>
      <c r="F45" s="62"/>
      <c r="G45" s="68">
        <f>G46</f>
        <v>98.91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</row>
    <row r="46" spans="1:7" ht="15">
      <c r="A46" s="80"/>
      <c r="B46" s="56" t="s">
        <v>60</v>
      </c>
      <c r="C46" s="71" t="s">
        <v>30</v>
      </c>
      <c r="D46" s="71" t="s">
        <v>39</v>
      </c>
      <c r="E46" s="71"/>
      <c r="F46" s="71"/>
      <c r="G46" s="68">
        <f>G48</f>
        <v>98.91</v>
      </c>
    </row>
    <row r="47" spans="1:7" ht="29.25">
      <c r="A47" s="80"/>
      <c r="B47" s="56" t="s">
        <v>106</v>
      </c>
      <c r="C47" s="71" t="s">
        <v>30</v>
      </c>
      <c r="D47" s="71" t="s">
        <v>39</v>
      </c>
      <c r="E47" s="62">
        <v>9900000</v>
      </c>
      <c r="F47" s="71"/>
      <c r="G47" s="68">
        <f>G48</f>
        <v>98.91</v>
      </c>
    </row>
    <row r="48" spans="1:7" ht="15">
      <c r="A48" s="63"/>
      <c r="B48" s="64" t="s">
        <v>61</v>
      </c>
      <c r="C48" s="67" t="s">
        <v>30</v>
      </c>
      <c r="D48" s="67" t="s">
        <v>39</v>
      </c>
      <c r="E48" s="65">
        <v>9905118</v>
      </c>
      <c r="F48" s="67"/>
      <c r="G48" s="66">
        <f>G49</f>
        <v>98.91</v>
      </c>
    </row>
    <row r="49" spans="1:7" ht="15">
      <c r="A49" s="63"/>
      <c r="B49" s="64" t="s">
        <v>95</v>
      </c>
      <c r="C49" s="67" t="s">
        <v>30</v>
      </c>
      <c r="D49" s="67" t="s">
        <v>39</v>
      </c>
      <c r="E49" s="65">
        <v>9905118</v>
      </c>
      <c r="F49" s="67" t="s">
        <v>55</v>
      </c>
      <c r="G49" s="66">
        <v>98.91</v>
      </c>
    </row>
    <row r="50" spans="1:116" s="61" customFormat="1" ht="14.25">
      <c r="A50" s="55">
        <v>3</v>
      </c>
      <c r="B50" s="56" t="s">
        <v>73</v>
      </c>
      <c r="C50" s="71" t="s">
        <v>41</v>
      </c>
      <c r="D50" s="71"/>
      <c r="E50" s="62"/>
      <c r="F50" s="71"/>
      <c r="G50" s="68">
        <f>G51</f>
        <v>350.907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</row>
    <row r="51" spans="1:7" ht="29.25">
      <c r="A51" s="55"/>
      <c r="B51" s="56" t="s">
        <v>108</v>
      </c>
      <c r="C51" s="71" t="s">
        <v>40</v>
      </c>
      <c r="D51" s="71" t="s">
        <v>62</v>
      </c>
      <c r="E51" s="62"/>
      <c r="F51" s="62"/>
      <c r="G51" s="68">
        <f>G52+G57</f>
        <v>350.907</v>
      </c>
    </row>
    <row r="52" spans="1:7" ht="29.25">
      <c r="A52" s="55"/>
      <c r="B52" s="56" t="s">
        <v>102</v>
      </c>
      <c r="C52" s="71" t="s">
        <v>40</v>
      </c>
      <c r="D52" s="71" t="s">
        <v>62</v>
      </c>
      <c r="E52" s="62">
        <v>1500000</v>
      </c>
      <c r="F52" s="62"/>
      <c r="G52" s="68">
        <f>G53+G55</f>
        <v>80.007</v>
      </c>
    </row>
    <row r="53" spans="1:7" ht="30">
      <c r="A53" s="63"/>
      <c r="B53" s="81" t="s">
        <v>164</v>
      </c>
      <c r="C53" s="67" t="s">
        <v>40</v>
      </c>
      <c r="D53" s="67" t="s">
        <v>62</v>
      </c>
      <c r="E53" s="65">
        <v>1501329</v>
      </c>
      <c r="F53" s="65"/>
      <c r="G53" s="66">
        <f>G54</f>
        <v>16.1</v>
      </c>
    </row>
    <row r="54" spans="1:7" ht="15">
      <c r="A54" s="55"/>
      <c r="B54" s="64" t="s">
        <v>99</v>
      </c>
      <c r="C54" s="67" t="s">
        <v>40</v>
      </c>
      <c r="D54" s="67" t="s">
        <v>62</v>
      </c>
      <c r="E54" s="65">
        <v>1501329</v>
      </c>
      <c r="F54" s="65">
        <v>240</v>
      </c>
      <c r="G54" s="66">
        <v>16.1</v>
      </c>
    </row>
    <row r="55" spans="1:7" ht="45">
      <c r="A55" s="55"/>
      <c r="B55" s="64" t="s">
        <v>165</v>
      </c>
      <c r="C55" s="67" t="s">
        <v>40</v>
      </c>
      <c r="D55" s="67" t="s">
        <v>62</v>
      </c>
      <c r="E55" s="65">
        <v>1507088</v>
      </c>
      <c r="F55" s="65"/>
      <c r="G55" s="66">
        <f>G56</f>
        <v>63.907</v>
      </c>
    </row>
    <row r="56" spans="1:7" ht="15">
      <c r="A56" s="55"/>
      <c r="B56" s="64" t="s">
        <v>99</v>
      </c>
      <c r="C56" s="67" t="s">
        <v>40</v>
      </c>
      <c r="D56" s="67" t="s">
        <v>62</v>
      </c>
      <c r="E56" s="65">
        <v>1507088</v>
      </c>
      <c r="F56" s="65">
        <v>240</v>
      </c>
      <c r="G56" s="66">
        <v>63.907</v>
      </c>
    </row>
    <row r="57" spans="1:116" s="61" customFormat="1" ht="28.5">
      <c r="A57" s="55"/>
      <c r="B57" s="56" t="s">
        <v>106</v>
      </c>
      <c r="C57" s="71" t="s">
        <v>41</v>
      </c>
      <c r="D57" s="71" t="s">
        <v>27</v>
      </c>
      <c r="E57" s="62">
        <v>9900000</v>
      </c>
      <c r="F57" s="62"/>
      <c r="G57" s="68">
        <f>G58</f>
        <v>270.9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</row>
    <row r="58" spans="1:7" ht="15">
      <c r="A58" s="63"/>
      <c r="B58" s="64" t="s">
        <v>109</v>
      </c>
      <c r="C58" s="67" t="s">
        <v>41</v>
      </c>
      <c r="D58" s="67" t="s">
        <v>27</v>
      </c>
      <c r="E58" s="65">
        <v>9901162</v>
      </c>
      <c r="F58" s="65"/>
      <c r="G58" s="66">
        <f>G59+G60</f>
        <v>270.9</v>
      </c>
    </row>
    <row r="59" spans="1:7" ht="15">
      <c r="A59" s="63"/>
      <c r="B59" s="64" t="s">
        <v>99</v>
      </c>
      <c r="C59" s="67" t="s">
        <v>41</v>
      </c>
      <c r="D59" s="67" t="s">
        <v>27</v>
      </c>
      <c r="E59" s="65">
        <v>9901162</v>
      </c>
      <c r="F59" s="65">
        <v>240</v>
      </c>
      <c r="G59" s="66">
        <v>100</v>
      </c>
    </row>
    <row r="60" spans="1:7" ht="15">
      <c r="A60" s="63"/>
      <c r="B60" s="64" t="s">
        <v>114</v>
      </c>
      <c r="C60" s="67" t="s">
        <v>41</v>
      </c>
      <c r="D60" s="67" t="s">
        <v>27</v>
      </c>
      <c r="E60" s="65">
        <v>9901162</v>
      </c>
      <c r="F60" s="67" t="s">
        <v>74</v>
      </c>
      <c r="G60" s="66">
        <v>170.9</v>
      </c>
    </row>
    <row r="61" spans="1:116" s="61" customFormat="1" ht="14.25">
      <c r="A61" s="55">
        <v>4</v>
      </c>
      <c r="B61" s="56" t="s">
        <v>42</v>
      </c>
      <c r="C61" s="71" t="s">
        <v>43</v>
      </c>
      <c r="D61" s="71"/>
      <c r="E61" s="62"/>
      <c r="F61" s="62"/>
      <c r="G61" s="68">
        <f>G62+G73</f>
        <v>4513.101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</row>
    <row r="62" spans="1:116" s="10" customFormat="1" ht="15">
      <c r="A62" s="55"/>
      <c r="B62" s="56" t="s">
        <v>75</v>
      </c>
      <c r="C62" s="71" t="s">
        <v>43</v>
      </c>
      <c r="D62" s="71" t="s">
        <v>44</v>
      </c>
      <c r="E62" s="62"/>
      <c r="F62" s="82"/>
      <c r="G62" s="68">
        <f>G63+G68</f>
        <v>2393.1009999999997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</row>
    <row r="63" spans="1:116" s="10" customFormat="1" ht="43.5">
      <c r="A63" s="55"/>
      <c r="B63" s="56" t="s">
        <v>110</v>
      </c>
      <c r="C63" s="71" t="s">
        <v>43</v>
      </c>
      <c r="D63" s="71" t="s">
        <v>44</v>
      </c>
      <c r="E63" s="62">
        <v>1000000</v>
      </c>
      <c r="F63" s="82"/>
      <c r="G63" s="68">
        <f>G64+G66</f>
        <v>1108.4009999999998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</row>
    <row r="64" spans="1:116" s="10" customFormat="1" ht="60">
      <c r="A64" s="55"/>
      <c r="B64" s="64" t="s">
        <v>111</v>
      </c>
      <c r="C64" s="67" t="s">
        <v>43</v>
      </c>
      <c r="D64" s="67" t="s">
        <v>44</v>
      </c>
      <c r="E64" s="65">
        <v>1001011</v>
      </c>
      <c r="F64" s="67"/>
      <c r="G64" s="66">
        <f>G65</f>
        <v>300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</row>
    <row r="65" spans="1:116" s="10" customFormat="1" ht="15">
      <c r="A65" s="55"/>
      <c r="B65" s="64" t="s">
        <v>99</v>
      </c>
      <c r="C65" s="67" t="s">
        <v>43</v>
      </c>
      <c r="D65" s="67" t="s">
        <v>44</v>
      </c>
      <c r="E65" s="65">
        <v>1001011</v>
      </c>
      <c r="F65" s="67" t="s">
        <v>76</v>
      </c>
      <c r="G65" s="66">
        <v>300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</row>
    <row r="66" spans="1:116" s="10" customFormat="1" ht="60">
      <c r="A66" s="55"/>
      <c r="B66" s="64" t="s">
        <v>115</v>
      </c>
      <c r="C66" s="67" t="s">
        <v>43</v>
      </c>
      <c r="D66" s="67" t="s">
        <v>44</v>
      </c>
      <c r="E66" s="65">
        <v>1007014</v>
      </c>
      <c r="F66" s="67"/>
      <c r="G66" s="66">
        <f>G67</f>
        <v>808.401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</row>
    <row r="67" spans="1:116" s="10" customFormat="1" ht="15">
      <c r="A67" s="55"/>
      <c r="B67" s="64" t="s">
        <v>99</v>
      </c>
      <c r="C67" s="67" t="s">
        <v>43</v>
      </c>
      <c r="D67" s="67" t="s">
        <v>44</v>
      </c>
      <c r="E67" s="65">
        <v>1007014</v>
      </c>
      <c r="F67" s="67" t="s">
        <v>76</v>
      </c>
      <c r="G67" s="66">
        <v>808.401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</row>
    <row r="68" spans="1:116" s="6" customFormat="1" ht="28.5">
      <c r="A68" s="55"/>
      <c r="B68" s="56" t="s">
        <v>106</v>
      </c>
      <c r="C68" s="71" t="s">
        <v>43</v>
      </c>
      <c r="D68" s="71" t="s">
        <v>44</v>
      </c>
      <c r="E68" s="62">
        <v>9900000</v>
      </c>
      <c r="F68" s="71"/>
      <c r="G68" s="68">
        <f>G69+G71</f>
        <v>1284.7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</row>
    <row r="69" spans="1:116" s="10" customFormat="1" ht="15">
      <c r="A69" s="63"/>
      <c r="B69" s="64" t="s">
        <v>77</v>
      </c>
      <c r="C69" s="67" t="s">
        <v>43</v>
      </c>
      <c r="D69" s="67" t="s">
        <v>44</v>
      </c>
      <c r="E69" s="65">
        <v>9901010</v>
      </c>
      <c r="F69" s="67"/>
      <c r="G69" s="66">
        <v>554.7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</row>
    <row r="70" spans="1:116" s="10" customFormat="1" ht="15">
      <c r="A70" s="63"/>
      <c r="B70" s="64" t="s">
        <v>99</v>
      </c>
      <c r="C70" s="67" t="s">
        <v>43</v>
      </c>
      <c r="D70" s="67" t="s">
        <v>44</v>
      </c>
      <c r="E70" s="65">
        <v>9901010</v>
      </c>
      <c r="F70" s="67" t="s">
        <v>76</v>
      </c>
      <c r="G70" s="66">
        <v>554.7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</row>
    <row r="71" spans="1:116" s="10" customFormat="1" ht="30">
      <c r="A71" s="63"/>
      <c r="B71" s="64" t="s">
        <v>166</v>
      </c>
      <c r="C71" s="67" t="s">
        <v>43</v>
      </c>
      <c r="D71" s="67" t="s">
        <v>44</v>
      </c>
      <c r="E71" s="65">
        <v>9901011</v>
      </c>
      <c r="F71" s="67"/>
      <c r="G71" s="66">
        <v>730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</row>
    <row r="72" spans="1:116" s="10" customFormat="1" ht="15">
      <c r="A72" s="63"/>
      <c r="B72" s="64" t="s">
        <v>99</v>
      </c>
      <c r="C72" s="67" t="s">
        <v>43</v>
      </c>
      <c r="D72" s="67" t="s">
        <v>44</v>
      </c>
      <c r="E72" s="65">
        <v>9901011</v>
      </c>
      <c r="F72" s="67" t="s">
        <v>76</v>
      </c>
      <c r="G72" s="66">
        <v>730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</row>
    <row r="73" spans="1:116" s="6" customFormat="1" ht="14.25">
      <c r="A73" s="55"/>
      <c r="B73" s="83" t="s">
        <v>32</v>
      </c>
      <c r="C73" s="71" t="s">
        <v>43</v>
      </c>
      <c r="D73" s="71" t="s">
        <v>45</v>
      </c>
      <c r="E73" s="62"/>
      <c r="F73" s="71"/>
      <c r="G73" s="68">
        <f>G74</f>
        <v>2120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</row>
    <row r="74" spans="1:116" s="6" customFormat="1" ht="28.5">
      <c r="A74" s="55"/>
      <c r="B74" s="56" t="s">
        <v>106</v>
      </c>
      <c r="C74" s="62" t="s">
        <v>43</v>
      </c>
      <c r="D74" s="71" t="s">
        <v>45</v>
      </c>
      <c r="E74" s="62">
        <v>9900000</v>
      </c>
      <c r="F74" s="71"/>
      <c r="G74" s="68">
        <f>G75+G77+G79</f>
        <v>2120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</row>
    <row r="75" spans="1:7" s="48" customFormat="1" ht="15">
      <c r="A75" s="63"/>
      <c r="B75" s="64" t="s">
        <v>78</v>
      </c>
      <c r="C75" s="65" t="s">
        <v>43</v>
      </c>
      <c r="D75" s="67" t="s">
        <v>45</v>
      </c>
      <c r="E75" s="65">
        <v>9901035</v>
      </c>
      <c r="F75" s="65"/>
      <c r="G75" s="66">
        <f>G76</f>
        <v>50</v>
      </c>
    </row>
    <row r="76" spans="1:7" s="48" customFormat="1" ht="15">
      <c r="A76" s="63"/>
      <c r="B76" s="64" t="s">
        <v>99</v>
      </c>
      <c r="C76" s="65" t="s">
        <v>43</v>
      </c>
      <c r="D76" s="67" t="s">
        <v>45</v>
      </c>
      <c r="E76" s="65">
        <v>9901035</v>
      </c>
      <c r="F76" s="65">
        <v>240</v>
      </c>
      <c r="G76" s="66">
        <v>50</v>
      </c>
    </row>
    <row r="77" spans="1:7" s="48" customFormat="1" ht="15">
      <c r="A77" s="63"/>
      <c r="B77" s="64" t="s">
        <v>89</v>
      </c>
      <c r="C77" s="65" t="s">
        <v>43</v>
      </c>
      <c r="D77" s="67" t="s">
        <v>45</v>
      </c>
      <c r="E77" s="65">
        <v>9901036</v>
      </c>
      <c r="F77" s="65"/>
      <c r="G77" s="66">
        <v>170</v>
      </c>
    </row>
    <row r="78" spans="1:7" s="48" customFormat="1" ht="15">
      <c r="A78" s="63"/>
      <c r="B78" s="64" t="s">
        <v>99</v>
      </c>
      <c r="C78" s="65" t="s">
        <v>43</v>
      </c>
      <c r="D78" s="67" t="s">
        <v>45</v>
      </c>
      <c r="E78" s="65">
        <v>9901036</v>
      </c>
      <c r="F78" s="65">
        <v>240</v>
      </c>
      <c r="G78" s="66">
        <v>170</v>
      </c>
    </row>
    <row r="79" spans="1:7" s="9" customFormat="1" ht="15">
      <c r="A79" s="63"/>
      <c r="B79" s="64" t="s">
        <v>90</v>
      </c>
      <c r="C79" s="67" t="s">
        <v>43</v>
      </c>
      <c r="D79" s="67" t="s">
        <v>45</v>
      </c>
      <c r="E79" s="65">
        <v>9901038</v>
      </c>
      <c r="F79" s="67"/>
      <c r="G79" s="66">
        <f>G80</f>
        <v>1900</v>
      </c>
    </row>
    <row r="80" spans="1:7" s="9" customFormat="1" ht="15">
      <c r="A80" s="63"/>
      <c r="B80" s="64" t="s">
        <v>99</v>
      </c>
      <c r="C80" s="67" t="s">
        <v>43</v>
      </c>
      <c r="D80" s="67" t="s">
        <v>45</v>
      </c>
      <c r="E80" s="65">
        <v>9901038</v>
      </c>
      <c r="F80" s="67" t="s">
        <v>76</v>
      </c>
      <c r="G80" s="66">
        <v>1900</v>
      </c>
    </row>
    <row r="81" spans="1:7" s="48" customFormat="1" ht="15">
      <c r="A81" s="55">
        <v>5</v>
      </c>
      <c r="B81" s="83" t="s">
        <v>46</v>
      </c>
      <c r="C81" s="84" t="s">
        <v>6</v>
      </c>
      <c r="D81" s="85"/>
      <c r="E81" s="84" t="s">
        <v>5</v>
      </c>
      <c r="F81" s="84" t="s">
        <v>5</v>
      </c>
      <c r="G81" s="68">
        <f>G82+G86+G90</f>
        <v>4877.305</v>
      </c>
    </row>
    <row r="82" spans="1:7" s="60" customFormat="1" ht="14.25">
      <c r="A82" s="55"/>
      <c r="B82" s="56" t="s">
        <v>47</v>
      </c>
      <c r="C82" s="58" t="s">
        <v>6</v>
      </c>
      <c r="D82" s="71" t="s">
        <v>48</v>
      </c>
      <c r="E82" s="58"/>
      <c r="F82" s="58"/>
      <c r="G82" s="68">
        <f>G84</f>
        <v>100</v>
      </c>
    </row>
    <row r="83" spans="1:7" s="60" customFormat="1" ht="29.25">
      <c r="A83" s="55"/>
      <c r="B83" s="56" t="s">
        <v>106</v>
      </c>
      <c r="C83" s="69" t="s">
        <v>6</v>
      </c>
      <c r="D83" s="67" t="s">
        <v>48</v>
      </c>
      <c r="E83" s="62">
        <v>9900000</v>
      </c>
      <c r="F83" s="58"/>
      <c r="G83" s="68">
        <f>G84</f>
        <v>100</v>
      </c>
    </row>
    <row r="84" spans="1:7" s="48" customFormat="1" ht="15">
      <c r="A84" s="63"/>
      <c r="B84" s="64" t="s">
        <v>66</v>
      </c>
      <c r="C84" s="69" t="s">
        <v>6</v>
      </c>
      <c r="D84" s="67" t="s">
        <v>48</v>
      </c>
      <c r="E84" s="69">
        <v>9901377</v>
      </c>
      <c r="F84" s="69"/>
      <c r="G84" s="66">
        <f>G85</f>
        <v>100</v>
      </c>
    </row>
    <row r="85" spans="1:7" s="48" customFormat="1" ht="15">
      <c r="A85" s="63"/>
      <c r="B85" s="64" t="s">
        <v>99</v>
      </c>
      <c r="C85" s="69" t="s">
        <v>6</v>
      </c>
      <c r="D85" s="67" t="s">
        <v>48</v>
      </c>
      <c r="E85" s="69">
        <v>9901377</v>
      </c>
      <c r="F85" s="69">
        <v>240</v>
      </c>
      <c r="G85" s="66">
        <v>100</v>
      </c>
    </row>
    <row r="86" spans="1:7" ht="15">
      <c r="A86" s="55"/>
      <c r="B86" s="56" t="s">
        <v>8</v>
      </c>
      <c r="C86" s="62" t="s">
        <v>6</v>
      </c>
      <c r="D86" s="62" t="s">
        <v>1</v>
      </c>
      <c r="E86" s="62"/>
      <c r="F86" s="62"/>
      <c r="G86" s="68">
        <f>G88</f>
        <v>1050.27</v>
      </c>
    </row>
    <row r="87" spans="1:116" s="61" customFormat="1" ht="28.5">
      <c r="A87" s="55"/>
      <c r="B87" s="56" t="s">
        <v>106</v>
      </c>
      <c r="C87" s="58" t="s">
        <v>6</v>
      </c>
      <c r="D87" s="58" t="s">
        <v>1</v>
      </c>
      <c r="E87" s="58">
        <v>9900000</v>
      </c>
      <c r="F87" s="62"/>
      <c r="G87" s="68">
        <f>G88</f>
        <v>1050.27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</row>
    <row r="88" spans="1:7" ht="30">
      <c r="A88" s="55"/>
      <c r="B88" s="64" t="s">
        <v>65</v>
      </c>
      <c r="C88" s="69" t="s">
        <v>6</v>
      </c>
      <c r="D88" s="69" t="s">
        <v>1</v>
      </c>
      <c r="E88" s="69">
        <v>9901063</v>
      </c>
      <c r="F88" s="69"/>
      <c r="G88" s="86">
        <f>G89</f>
        <v>1050.27</v>
      </c>
    </row>
    <row r="89" spans="1:7" ht="15">
      <c r="A89" s="55"/>
      <c r="B89" s="64" t="s">
        <v>99</v>
      </c>
      <c r="C89" s="69" t="s">
        <v>6</v>
      </c>
      <c r="D89" s="69" t="s">
        <v>1</v>
      </c>
      <c r="E89" s="69">
        <v>9901063</v>
      </c>
      <c r="F89" s="69">
        <v>240</v>
      </c>
      <c r="G89" s="86">
        <v>1050.27</v>
      </c>
    </row>
    <row r="90" spans="1:7" ht="15">
      <c r="A90" s="55"/>
      <c r="B90" s="56" t="s">
        <v>9</v>
      </c>
      <c r="C90" s="58" t="s">
        <v>6</v>
      </c>
      <c r="D90" s="58" t="s">
        <v>7</v>
      </c>
      <c r="E90" s="58"/>
      <c r="F90" s="58"/>
      <c r="G90" s="59">
        <f>G91+G94+G96</f>
        <v>3727.035</v>
      </c>
    </row>
    <row r="91" spans="1:7" ht="29.25">
      <c r="A91" s="55"/>
      <c r="B91" s="56" t="s">
        <v>102</v>
      </c>
      <c r="C91" s="58" t="s">
        <v>6</v>
      </c>
      <c r="D91" s="58" t="s">
        <v>7</v>
      </c>
      <c r="E91" s="62">
        <v>1500000</v>
      </c>
      <c r="F91" s="62"/>
      <c r="G91" s="59">
        <f>G92</f>
        <v>29.2</v>
      </c>
    </row>
    <row r="92" spans="1:7" ht="30">
      <c r="A92" s="55"/>
      <c r="B92" s="64" t="s">
        <v>164</v>
      </c>
      <c r="C92" s="69" t="s">
        <v>6</v>
      </c>
      <c r="D92" s="69" t="s">
        <v>7</v>
      </c>
      <c r="E92" s="65">
        <v>1501329</v>
      </c>
      <c r="F92" s="65"/>
      <c r="G92" s="86">
        <v>29.2</v>
      </c>
    </row>
    <row r="93" spans="1:7" ht="15">
      <c r="A93" s="55"/>
      <c r="B93" s="64" t="s">
        <v>99</v>
      </c>
      <c r="C93" s="69" t="s">
        <v>6</v>
      </c>
      <c r="D93" s="69" t="s">
        <v>7</v>
      </c>
      <c r="E93" s="65">
        <v>1501329</v>
      </c>
      <c r="F93" s="65">
        <v>240</v>
      </c>
      <c r="G93" s="86">
        <v>29.2</v>
      </c>
    </row>
    <row r="94" spans="1:7" ht="45">
      <c r="A94" s="55"/>
      <c r="B94" s="64" t="s">
        <v>165</v>
      </c>
      <c r="C94" s="67" t="s">
        <v>40</v>
      </c>
      <c r="D94" s="67" t="s">
        <v>7</v>
      </c>
      <c r="E94" s="65">
        <v>1507088</v>
      </c>
      <c r="F94" s="65"/>
      <c r="G94" s="66">
        <f>G95</f>
        <v>115.833</v>
      </c>
    </row>
    <row r="95" spans="1:7" ht="15">
      <c r="A95" s="55"/>
      <c r="B95" s="64" t="s">
        <v>99</v>
      </c>
      <c r="C95" s="67" t="s">
        <v>40</v>
      </c>
      <c r="D95" s="67" t="s">
        <v>7</v>
      </c>
      <c r="E95" s="65">
        <v>1507088</v>
      </c>
      <c r="F95" s="65">
        <v>240</v>
      </c>
      <c r="G95" s="66">
        <v>115.833</v>
      </c>
    </row>
    <row r="96" spans="1:116" s="61" customFormat="1" ht="28.5">
      <c r="A96" s="55"/>
      <c r="B96" s="56" t="s">
        <v>106</v>
      </c>
      <c r="C96" s="58" t="s">
        <v>6</v>
      </c>
      <c r="D96" s="58" t="s">
        <v>7</v>
      </c>
      <c r="E96" s="58">
        <v>9900000</v>
      </c>
      <c r="F96" s="62"/>
      <c r="G96" s="59">
        <f>G97+G99</f>
        <v>3582.002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</row>
    <row r="97" spans="1:116" s="61" customFormat="1" ht="15">
      <c r="A97" s="55"/>
      <c r="B97" s="64" t="s">
        <v>91</v>
      </c>
      <c r="C97" s="69" t="s">
        <v>6</v>
      </c>
      <c r="D97" s="69" t="s">
        <v>7</v>
      </c>
      <c r="E97" s="69">
        <v>9901328</v>
      </c>
      <c r="F97" s="69"/>
      <c r="G97" s="86">
        <v>1180.908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</row>
    <row r="98" spans="1:116" s="61" customFormat="1" ht="15">
      <c r="A98" s="55"/>
      <c r="B98" s="64" t="s">
        <v>99</v>
      </c>
      <c r="C98" s="69" t="s">
        <v>6</v>
      </c>
      <c r="D98" s="69" t="s">
        <v>7</v>
      </c>
      <c r="E98" s="69">
        <v>9901328</v>
      </c>
      <c r="F98" s="69">
        <v>240</v>
      </c>
      <c r="G98" s="86">
        <v>1180.908</v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</row>
    <row r="99" spans="1:116" s="61" customFormat="1" ht="15">
      <c r="A99" s="55"/>
      <c r="B99" s="64" t="s">
        <v>112</v>
      </c>
      <c r="C99" s="69" t="s">
        <v>6</v>
      </c>
      <c r="D99" s="69" t="s">
        <v>7</v>
      </c>
      <c r="E99" s="69">
        <v>9901330</v>
      </c>
      <c r="F99" s="69"/>
      <c r="G99" s="86">
        <f>G100</f>
        <v>2401.094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</row>
    <row r="100" spans="1:116" s="61" customFormat="1" ht="15">
      <c r="A100" s="55"/>
      <c r="B100" s="64" t="s">
        <v>99</v>
      </c>
      <c r="C100" s="69" t="s">
        <v>6</v>
      </c>
      <c r="D100" s="69" t="s">
        <v>7</v>
      </c>
      <c r="E100" s="69">
        <v>9901330</v>
      </c>
      <c r="F100" s="69">
        <v>240</v>
      </c>
      <c r="G100" s="86">
        <v>2401.094</v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</row>
    <row r="101" spans="1:116" s="61" customFormat="1" ht="14.25">
      <c r="A101" s="55">
        <v>6</v>
      </c>
      <c r="B101" s="56" t="s">
        <v>68</v>
      </c>
      <c r="C101" s="58" t="s">
        <v>49</v>
      </c>
      <c r="D101" s="58"/>
      <c r="E101" s="58"/>
      <c r="F101" s="58"/>
      <c r="G101" s="59">
        <f>G102</f>
        <v>100</v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</row>
    <row r="102" spans="1:7" ht="15">
      <c r="A102" s="63"/>
      <c r="B102" s="56" t="s">
        <v>3</v>
      </c>
      <c r="C102" s="69" t="s">
        <v>49</v>
      </c>
      <c r="D102" s="69" t="s">
        <v>50</v>
      </c>
      <c r="E102" s="69"/>
      <c r="F102" s="69"/>
      <c r="G102" s="86">
        <f>G104</f>
        <v>100</v>
      </c>
    </row>
    <row r="103" spans="1:116" s="61" customFormat="1" ht="28.5">
      <c r="A103" s="55"/>
      <c r="B103" s="56" t="s">
        <v>106</v>
      </c>
      <c r="C103" s="58" t="s">
        <v>49</v>
      </c>
      <c r="D103" s="58" t="s">
        <v>50</v>
      </c>
      <c r="E103" s="58">
        <v>9900000</v>
      </c>
      <c r="F103" s="58"/>
      <c r="G103" s="59">
        <f>G104</f>
        <v>100</v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</row>
    <row r="104" spans="1:7" ht="15">
      <c r="A104" s="55"/>
      <c r="B104" s="64" t="s">
        <v>67</v>
      </c>
      <c r="C104" s="69" t="s">
        <v>49</v>
      </c>
      <c r="D104" s="69" t="s">
        <v>50</v>
      </c>
      <c r="E104" s="69">
        <v>9901168</v>
      </c>
      <c r="F104" s="69"/>
      <c r="G104" s="86">
        <v>100</v>
      </c>
    </row>
    <row r="105" spans="1:7" ht="15">
      <c r="A105" s="55"/>
      <c r="B105" s="64" t="s">
        <v>99</v>
      </c>
      <c r="C105" s="69" t="s">
        <v>49</v>
      </c>
      <c r="D105" s="69" t="s">
        <v>50</v>
      </c>
      <c r="E105" s="69">
        <v>9901168</v>
      </c>
      <c r="F105" s="69">
        <v>240</v>
      </c>
      <c r="G105" s="86">
        <v>100</v>
      </c>
    </row>
    <row r="106" spans="1:116" s="61" customFormat="1" ht="14.25">
      <c r="A106" s="55">
        <v>7</v>
      </c>
      <c r="B106" s="56" t="s">
        <v>69</v>
      </c>
      <c r="C106" s="58">
        <v>1000</v>
      </c>
      <c r="D106" s="58"/>
      <c r="E106" s="58"/>
      <c r="F106" s="58"/>
      <c r="G106" s="59">
        <f>G107</f>
        <v>70</v>
      </c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</row>
    <row r="107" spans="1:116" s="61" customFormat="1" ht="14.25">
      <c r="A107" s="55"/>
      <c r="B107" s="56" t="s">
        <v>70</v>
      </c>
      <c r="C107" s="58">
        <v>1000</v>
      </c>
      <c r="D107" s="58">
        <v>1001</v>
      </c>
      <c r="E107" s="58"/>
      <c r="F107" s="58"/>
      <c r="G107" s="59">
        <f>G109</f>
        <v>70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</row>
    <row r="108" spans="1:116" s="61" customFormat="1" ht="28.5">
      <c r="A108" s="55"/>
      <c r="B108" s="56" t="s">
        <v>106</v>
      </c>
      <c r="C108" s="58">
        <v>1000</v>
      </c>
      <c r="D108" s="58">
        <v>1001</v>
      </c>
      <c r="E108" s="58">
        <v>9900000</v>
      </c>
      <c r="F108" s="58"/>
      <c r="G108" s="59">
        <f>G109</f>
        <v>70</v>
      </c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</row>
    <row r="109" spans="1:7" ht="15">
      <c r="A109" s="55"/>
      <c r="B109" s="64" t="s">
        <v>71</v>
      </c>
      <c r="C109" s="69">
        <v>1000</v>
      </c>
      <c r="D109" s="69">
        <v>1001</v>
      </c>
      <c r="E109" s="69">
        <v>9900308</v>
      </c>
      <c r="F109" s="69"/>
      <c r="G109" s="86">
        <f>G110</f>
        <v>70</v>
      </c>
    </row>
    <row r="110" spans="1:7" ht="15">
      <c r="A110" s="55"/>
      <c r="B110" s="64" t="s">
        <v>113</v>
      </c>
      <c r="C110" s="69">
        <v>1000</v>
      </c>
      <c r="D110" s="69">
        <v>1001</v>
      </c>
      <c r="E110" s="69">
        <v>9900308</v>
      </c>
      <c r="F110" s="69">
        <v>310</v>
      </c>
      <c r="G110" s="86">
        <v>70</v>
      </c>
    </row>
    <row r="111" spans="1:7" ht="15">
      <c r="A111" s="55">
        <v>8</v>
      </c>
      <c r="B111" s="56" t="s">
        <v>83</v>
      </c>
      <c r="C111" s="58">
        <v>1100</v>
      </c>
      <c r="D111" s="58"/>
      <c r="E111" s="58"/>
      <c r="F111" s="58"/>
      <c r="G111" s="59">
        <f>G112</f>
        <v>33</v>
      </c>
    </row>
    <row r="112" spans="1:116" s="61" customFormat="1" ht="14.25">
      <c r="A112" s="55"/>
      <c r="B112" s="56" t="s">
        <v>51</v>
      </c>
      <c r="C112" s="87">
        <v>1100</v>
      </c>
      <c r="D112" s="87">
        <v>1105</v>
      </c>
      <c r="F112" s="58"/>
      <c r="G112" s="59">
        <f>G114</f>
        <v>33</v>
      </c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</row>
    <row r="113" spans="1:116" s="61" customFormat="1" ht="28.5">
      <c r="A113" s="88"/>
      <c r="B113" s="56" t="s">
        <v>106</v>
      </c>
      <c r="C113" s="58" t="s">
        <v>52</v>
      </c>
      <c r="D113" s="58" t="s">
        <v>53</v>
      </c>
      <c r="E113" s="58">
        <v>9900000</v>
      </c>
      <c r="F113" s="89"/>
      <c r="G113" s="90">
        <f>G114</f>
        <v>33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</row>
    <row r="114" spans="1:7" ht="15">
      <c r="A114" s="88"/>
      <c r="B114" s="64" t="s">
        <v>101</v>
      </c>
      <c r="C114" s="69" t="s">
        <v>52</v>
      </c>
      <c r="D114" s="69" t="s">
        <v>53</v>
      </c>
      <c r="E114" s="69">
        <v>9901130</v>
      </c>
      <c r="F114" s="91"/>
      <c r="G114" s="92">
        <f>G115</f>
        <v>33</v>
      </c>
    </row>
    <row r="115" spans="1:7" ht="15">
      <c r="A115" s="88"/>
      <c r="B115" s="64" t="s">
        <v>99</v>
      </c>
      <c r="C115" s="69" t="s">
        <v>52</v>
      </c>
      <c r="D115" s="69" t="s">
        <v>53</v>
      </c>
      <c r="E115" s="69">
        <v>9901130</v>
      </c>
      <c r="F115" s="91">
        <v>240</v>
      </c>
      <c r="G115" s="92">
        <v>33</v>
      </c>
    </row>
    <row r="116" spans="1:116" s="61" customFormat="1" ht="15" thickBot="1">
      <c r="A116" s="93"/>
      <c r="B116" s="94" t="s">
        <v>54</v>
      </c>
      <c r="C116" s="95"/>
      <c r="D116" s="95"/>
      <c r="E116" s="95"/>
      <c r="F116" s="95"/>
      <c r="G116" s="96">
        <f>G10+G45+G50+G61+G81+G101+G106+G111</f>
        <v>15588.253</v>
      </c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</row>
  </sheetData>
  <sheetProtection/>
  <mergeCells count="3">
    <mergeCell ref="A5:G5"/>
    <mergeCell ref="A6:G6"/>
    <mergeCell ref="A7:G7"/>
  </mergeCells>
  <printOptions/>
  <pageMargins left="0.31496062992125984" right="0" top="0.35433070866141736" bottom="0.35433070866141736" header="0.31496062992125984" footer="0.31496062992125984"/>
  <pageSetup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M117"/>
  <sheetViews>
    <sheetView tabSelected="1" view="pageBreakPreview" zoomScale="74" zoomScaleSheetLayoutView="74" workbookViewId="0" topLeftCell="B52">
      <selection activeCell="B68" sqref="B68"/>
    </sheetView>
  </sheetViews>
  <sheetFormatPr defaultColWidth="9.140625" defaultRowHeight="12.75"/>
  <cols>
    <col min="1" max="1" width="3.8515625" style="44" customWidth="1"/>
    <col min="2" max="2" width="101.57421875" style="44" customWidth="1"/>
    <col min="3" max="3" width="10.421875" style="44" customWidth="1"/>
    <col min="4" max="4" width="7.140625" style="44" customWidth="1"/>
    <col min="5" max="5" width="7.57421875" style="44" customWidth="1"/>
    <col min="6" max="6" width="12.00390625" style="44" customWidth="1"/>
    <col min="7" max="7" width="7.00390625" style="44" customWidth="1"/>
    <col min="8" max="8" width="13.421875" style="44" customWidth="1"/>
    <col min="9" max="117" width="9.140625" style="48" customWidth="1"/>
    <col min="118" max="16384" width="9.140625" style="44" customWidth="1"/>
  </cols>
  <sheetData>
    <row r="1" spans="3:6" ht="15">
      <c r="C1" s="45" t="s">
        <v>171</v>
      </c>
      <c r="E1" s="46"/>
      <c r="F1" s="46"/>
    </row>
    <row r="2" spans="3:6" ht="15">
      <c r="C2" s="45" t="s">
        <v>10</v>
      </c>
      <c r="E2" s="46"/>
      <c r="F2" s="46"/>
    </row>
    <row r="3" spans="3:6" ht="15">
      <c r="C3" s="49" t="s">
        <v>11</v>
      </c>
      <c r="E3" s="46"/>
      <c r="F3" s="46"/>
    </row>
    <row r="4" spans="3:6" ht="15">
      <c r="C4" s="50" t="s">
        <v>170</v>
      </c>
      <c r="E4" s="50"/>
      <c r="F4" s="46"/>
    </row>
    <row r="5" spans="2:8" ht="15">
      <c r="B5" s="41" t="s">
        <v>23</v>
      </c>
      <c r="C5" s="7"/>
      <c r="D5" s="7"/>
      <c r="E5" s="7"/>
      <c r="F5" s="7"/>
      <c r="G5" s="7"/>
      <c r="H5" s="7"/>
    </row>
    <row r="6" spans="2:8" ht="15">
      <c r="B6" s="42" t="s">
        <v>24</v>
      </c>
      <c r="C6" s="8"/>
      <c r="D6" s="8"/>
      <c r="E6" s="8"/>
      <c r="F6" s="8"/>
      <c r="G6" s="8"/>
      <c r="H6" s="8"/>
    </row>
    <row r="7" spans="2:8" ht="15">
      <c r="B7" s="42" t="s">
        <v>34</v>
      </c>
      <c r="C7" s="8"/>
      <c r="D7" s="8"/>
      <c r="E7" s="8"/>
      <c r="F7" s="8"/>
      <c r="G7" s="8"/>
      <c r="H7" s="8"/>
    </row>
    <row r="8" spans="2:8" ht="15">
      <c r="B8" s="98"/>
      <c r="C8" s="98"/>
      <c r="D8" s="46"/>
      <c r="E8" s="46"/>
      <c r="F8" s="46"/>
      <c r="G8" s="46"/>
      <c r="H8" s="47" t="s">
        <v>15</v>
      </c>
    </row>
    <row r="9" spans="1:8" ht="91.5" customHeight="1">
      <c r="A9" s="99" t="s">
        <v>16</v>
      </c>
      <c r="B9" s="100"/>
      <c r="C9" s="101" t="s">
        <v>26</v>
      </c>
      <c r="D9" s="102" t="s">
        <v>17</v>
      </c>
      <c r="E9" s="102" t="s">
        <v>18</v>
      </c>
      <c r="F9" s="102" t="s">
        <v>19</v>
      </c>
      <c r="G9" s="102" t="s">
        <v>20</v>
      </c>
      <c r="H9" s="102" t="s">
        <v>21</v>
      </c>
    </row>
    <row r="10" spans="1:8" ht="15">
      <c r="A10" s="99"/>
      <c r="B10" s="103" t="s">
        <v>2</v>
      </c>
      <c r="C10" s="103"/>
      <c r="D10" s="104"/>
      <c r="E10" s="104"/>
      <c r="F10" s="104"/>
      <c r="G10" s="104"/>
      <c r="H10" s="105">
        <v>15588.253</v>
      </c>
    </row>
    <row r="11" spans="1:8" ht="29.25">
      <c r="A11" s="99"/>
      <c r="B11" s="106" t="s">
        <v>25</v>
      </c>
      <c r="C11" s="106" t="s">
        <v>12</v>
      </c>
      <c r="D11" s="104"/>
      <c r="E11" s="104"/>
      <c r="F11" s="104"/>
      <c r="G11" s="104"/>
      <c r="H11" s="104"/>
    </row>
    <row r="12" spans="1:117" s="61" customFormat="1" ht="14.25">
      <c r="A12" s="58" t="s">
        <v>22</v>
      </c>
      <c r="B12" s="56" t="s">
        <v>35</v>
      </c>
      <c r="C12" s="56"/>
      <c r="D12" s="57" t="s">
        <v>4</v>
      </c>
      <c r="E12" s="58"/>
      <c r="F12" s="58"/>
      <c r="G12" s="58"/>
      <c r="H12" s="105">
        <f>H14+H32+H35+H39+H43</f>
        <v>5545.03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</row>
    <row r="13" spans="1:117" s="61" customFormat="1" ht="28.5">
      <c r="A13" s="58"/>
      <c r="B13" s="56" t="s">
        <v>98</v>
      </c>
      <c r="C13" s="56"/>
      <c r="D13" s="62" t="s">
        <v>4</v>
      </c>
      <c r="E13" s="62" t="s">
        <v>0</v>
      </c>
      <c r="F13" s="58"/>
      <c r="G13" s="58"/>
      <c r="H13" s="105">
        <f>H14</f>
        <v>5190.977999999999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</row>
    <row r="14" spans="1:8" ht="29.25">
      <c r="A14" s="58"/>
      <c r="B14" s="83" t="s">
        <v>103</v>
      </c>
      <c r="C14" s="64"/>
      <c r="D14" s="62" t="s">
        <v>4</v>
      </c>
      <c r="E14" s="62" t="s">
        <v>0</v>
      </c>
      <c r="F14" s="58">
        <v>9100000</v>
      </c>
      <c r="G14" s="58"/>
      <c r="H14" s="105">
        <f>H15+H19+H29+H21+H23+H25+H27</f>
        <v>5190.977999999999</v>
      </c>
    </row>
    <row r="15" spans="1:8" ht="15">
      <c r="A15" s="69"/>
      <c r="B15" s="64" t="s">
        <v>63</v>
      </c>
      <c r="C15" s="64"/>
      <c r="D15" s="65" t="s">
        <v>4</v>
      </c>
      <c r="E15" s="65" t="s">
        <v>0</v>
      </c>
      <c r="F15" s="65">
        <v>9100004</v>
      </c>
      <c r="G15" s="65"/>
      <c r="H15" s="107">
        <f>H16+H17+H18</f>
        <v>4169.719999999999</v>
      </c>
    </row>
    <row r="16" spans="1:8" ht="15">
      <c r="A16" s="69"/>
      <c r="B16" s="64" t="s">
        <v>95</v>
      </c>
      <c r="C16" s="64"/>
      <c r="D16" s="65" t="s">
        <v>4</v>
      </c>
      <c r="E16" s="65" t="s">
        <v>0</v>
      </c>
      <c r="F16" s="65">
        <v>9100004</v>
      </c>
      <c r="G16" s="65">
        <v>120</v>
      </c>
      <c r="H16" s="107">
        <v>2820.41</v>
      </c>
    </row>
    <row r="17" spans="1:117" s="6" customFormat="1" ht="15">
      <c r="A17" s="69"/>
      <c r="B17" s="64" t="s">
        <v>99</v>
      </c>
      <c r="C17" s="56"/>
      <c r="D17" s="65" t="s">
        <v>4</v>
      </c>
      <c r="E17" s="65" t="s">
        <v>0</v>
      </c>
      <c r="F17" s="65">
        <v>9100004</v>
      </c>
      <c r="G17" s="65">
        <v>240</v>
      </c>
      <c r="H17" s="107">
        <v>1315.31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</row>
    <row r="18" spans="1:8" ht="15">
      <c r="A18" s="58"/>
      <c r="B18" s="64" t="s">
        <v>94</v>
      </c>
      <c r="C18" s="108"/>
      <c r="D18" s="65" t="s">
        <v>4</v>
      </c>
      <c r="E18" s="65" t="s">
        <v>0</v>
      </c>
      <c r="F18" s="65">
        <v>9100004</v>
      </c>
      <c r="G18" s="65">
        <v>850</v>
      </c>
      <c r="H18" s="107">
        <v>34</v>
      </c>
    </row>
    <row r="19" spans="1:8" ht="29.25">
      <c r="A19" s="58"/>
      <c r="B19" s="56" t="s">
        <v>64</v>
      </c>
      <c r="C19" s="56"/>
      <c r="D19" s="65" t="s">
        <v>4</v>
      </c>
      <c r="E19" s="65" t="s">
        <v>0</v>
      </c>
      <c r="F19" s="65">
        <v>9100008</v>
      </c>
      <c r="G19" s="67"/>
      <c r="H19" s="109">
        <f>H20</f>
        <v>700</v>
      </c>
    </row>
    <row r="20" spans="1:8" ht="15">
      <c r="A20" s="69"/>
      <c r="B20" s="64" t="s">
        <v>95</v>
      </c>
      <c r="C20" s="108"/>
      <c r="D20" s="65" t="s">
        <v>4</v>
      </c>
      <c r="E20" s="65" t="s">
        <v>0</v>
      </c>
      <c r="F20" s="65">
        <v>9100008</v>
      </c>
      <c r="G20" s="67" t="s">
        <v>55</v>
      </c>
      <c r="H20" s="107">
        <v>700</v>
      </c>
    </row>
    <row r="21" spans="1:8" ht="29.25">
      <c r="A21" s="58"/>
      <c r="B21" s="56" t="s">
        <v>85</v>
      </c>
      <c r="C21" s="110"/>
      <c r="D21" s="62" t="s">
        <v>4</v>
      </c>
      <c r="E21" s="58" t="s">
        <v>29</v>
      </c>
      <c r="F21" s="58">
        <v>9105065</v>
      </c>
      <c r="G21" s="58"/>
      <c r="H21" s="109">
        <f>H22</f>
        <v>7.2</v>
      </c>
    </row>
    <row r="22" spans="1:8" ht="15">
      <c r="A22" s="69"/>
      <c r="B22" s="64" t="s">
        <v>104</v>
      </c>
      <c r="C22" s="64"/>
      <c r="D22" s="65" t="s">
        <v>4</v>
      </c>
      <c r="E22" s="69" t="s">
        <v>29</v>
      </c>
      <c r="F22" s="69">
        <v>9105065</v>
      </c>
      <c r="G22" s="69">
        <v>520</v>
      </c>
      <c r="H22" s="107">
        <v>7.2</v>
      </c>
    </row>
    <row r="23" spans="1:117" s="112" customFormat="1" ht="28.5">
      <c r="A23" s="58"/>
      <c r="B23" s="70" t="s">
        <v>86</v>
      </c>
      <c r="C23" s="108"/>
      <c r="D23" s="62" t="s">
        <v>4</v>
      </c>
      <c r="E23" s="71" t="s">
        <v>29</v>
      </c>
      <c r="F23" s="71" t="s">
        <v>81</v>
      </c>
      <c r="G23" s="71"/>
      <c r="H23" s="109">
        <f>H24</f>
        <v>174</v>
      </c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</row>
    <row r="24" spans="1:117" ht="15">
      <c r="A24" s="69"/>
      <c r="B24" s="72" t="s">
        <v>96</v>
      </c>
      <c r="C24" s="113"/>
      <c r="D24" s="65" t="s">
        <v>4</v>
      </c>
      <c r="E24" s="67" t="s">
        <v>29</v>
      </c>
      <c r="F24" s="67" t="s">
        <v>81</v>
      </c>
      <c r="G24" s="67" t="s">
        <v>36</v>
      </c>
      <c r="H24" s="107">
        <v>174</v>
      </c>
      <c r="DM24" s="44"/>
    </row>
    <row r="25" spans="1:117" ht="28.5">
      <c r="A25" s="58"/>
      <c r="B25" s="70" t="s">
        <v>87</v>
      </c>
      <c r="C25" s="113"/>
      <c r="D25" s="62" t="s">
        <v>4</v>
      </c>
      <c r="E25" s="73" t="s">
        <v>29</v>
      </c>
      <c r="F25" s="74">
        <v>9106061</v>
      </c>
      <c r="G25" s="58"/>
      <c r="H25" s="109">
        <v>53.058</v>
      </c>
      <c r="DM25" s="44"/>
    </row>
    <row r="26" spans="1:116" s="61" customFormat="1" ht="15">
      <c r="A26" s="69"/>
      <c r="B26" s="72" t="s">
        <v>96</v>
      </c>
      <c r="C26" s="87"/>
      <c r="D26" s="65" t="s">
        <v>4</v>
      </c>
      <c r="E26" s="75" t="s">
        <v>29</v>
      </c>
      <c r="F26" s="76">
        <v>9106061</v>
      </c>
      <c r="G26" s="69">
        <v>540</v>
      </c>
      <c r="H26" s="107">
        <v>53.058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</row>
    <row r="27" spans="1:117" ht="42.75">
      <c r="A27" s="58"/>
      <c r="B27" s="70" t="s">
        <v>79</v>
      </c>
      <c r="C27" s="113"/>
      <c r="D27" s="62" t="s">
        <v>4</v>
      </c>
      <c r="E27" s="71" t="s">
        <v>29</v>
      </c>
      <c r="F27" s="71" t="s">
        <v>80</v>
      </c>
      <c r="G27" s="71"/>
      <c r="H27" s="109">
        <f>H28</f>
        <v>86</v>
      </c>
      <c r="DM27" s="44"/>
    </row>
    <row r="28" spans="1:8" ht="15">
      <c r="A28" s="69"/>
      <c r="B28" s="72" t="s">
        <v>97</v>
      </c>
      <c r="C28" s="64"/>
      <c r="D28" s="65" t="s">
        <v>4</v>
      </c>
      <c r="E28" s="67" t="s">
        <v>29</v>
      </c>
      <c r="F28" s="67" t="s">
        <v>80</v>
      </c>
      <c r="G28" s="67" t="s">
        <v>36</v>
      </c>
      <c r="H28" s="107">
        <v>86</v>
      </c>
    </row>
    <row r="29" spans="1:117" s="116" customFormat="1" ht="43.5">
      <c r="A29" s="58"/>
      <c r="B29" s="56" t="s">
        <v>84</v>
      </c>
      <c r="C29" s="108"/>
      <c r="D29" s="62" t="s">
        <v>4</v>
      </c>
      <c r="E29" s="58" t="s">
        <v>29</v>
      </c>
      <c r="F29" s="58">
        <v>9107134</v>
      </c>
      <c r="G29" s="58"/>
      <c r="H29" s="114">
        <f>H30</f>
        <v>1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</row>
    <row r="30" spans="1:8" ht="15">
      <c r="A30" s="69"/>
      <c r="B30" s="64" t="s">
        <v>99</v>
      </c>
      <c r="C30" s="108"/>
      <c r="D30" s="65" t="s">
        <v>4</v>
      </c>
      <c r="E30" s="69" t="s">
        <v>29</v>
      </c>
      <c r="F30" s="69">
        <v>9107134</v>
      </c>
      <c r="G30" s="69">
        <v>240</v>
      </c>
      <c r="H30" s="117">
        <v>1</v>
      </c>
    </row>
    <row r="31" spans="1:8" ht="29.25">
      <c r="A31" s="69"/>
      <c r="B31" s="56" t="s">
        <v>167</v>
      </c>
      <c r="C31" s="108"/>
      <c r="D31" s="62" t="s">
        <v>4</v>
      </c>
      <c r="E31" s="73" t="s">
        <v>31</v>
      </c>
      <c r="F31" s="69"/>
      <c r="G31" s="69"/>
      <c r="H31" s="109">
        <f>H32</f>
        <v>87.662</v>
      </c>
    </row>
    <row r="32" spans="1:8" ht="29.25">
      <c r="A32" s="69"/>
      <c r="B32" s="83" t="s">
        <v>103</v>
      </c>
      <c r="C32" s="118"/>
      <c r="D32" s="62" t="s">
        <v>4</v>
      </c>
      <c r="E32" s="73" t="s">
        <v>31</v>
      </c>
      <c r="F32" s="58">
        <v>9100000</v>
      </c>
      <c r="G32" s="69"/>
      <c r="H32" s="109">
        <f>H33</f>
        <v>87.662</v>
      </c>
    </row>
    <row r="33" spans="1:117" s="61" customFormat="1" ht="30">
      <c r="A33" s="69"/>
      <c r="B33" s="64" t="s">
        <v>82</v>
      </c>
      <c r="C33" s="56"/>
      <c r="D33" s="65" t="s">
        <v>4</v>
      </c>
      <c r="E33" s="75" t="s">
        <v>31</v>
      </c>
      <c r="F33" s="76">
        <v>9106064</v>
      </c>
      <c r="G33" s="69"/>
      <c r="H33" s="107">
        <f>H34</f>
        <v>87.662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</row>
    <row r="34" spans="1:8" ht="15">
      <c r="A34" s="69"/>
      <c r="B34" s="64" t="s">
        <v>96</v>
      </c>
      <c r="C34" s="64"/>
      <c r="D34" s="65" t="s">
        <v>4</v>
      </c>
      <c r="E34" s="75" t="s">
        <v>31</v>
      </c>
      <c r="F34" s="76">
        <v>9106064</v>
      </c>
      <c r="G34" s="69">
        <v>540</v>
      </c>
      <c r="H34" s="107">
        <v>87.662</v>
      </c>
    </row>
    <row r="35" spans="1:117" s="119" customFormat="1" ht="14.25">
      <c r="A35" s="58"/>
      <c r="B35" s="56" t="s">
        <v>105</v>
      </c>
      <c r="C35" s="56"/>
      <c r="D35" s="71" t="s">
        <v>28</v>
      </c>
      <c r="E35" s="73" t="s">
        <v>59</v>
      </c>
      <c r="F35" s="74"/>
      <c r="G35" s="58"/>
      <c r="H35" s="109">
        <f>H37</f>
        <v>66.39</v>
      </c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</row>
    <row r="36" spans="1:8" s="60" customFormat="1" ht="28.5">
      <c r="A36" s="58"/>
      <c r="B36" s="56" t="s">
        <v>106</v>
      </c>
      <c r="C36" s="56"/>
      <c r="D36" s="71" t="s">
        <v>28</v>
      </c>
      <c r="E36" s="73" t="s">
        <v>59</v>
      </c>
      <c r="F36" s="74">
        <v>9900000</v>
      </c>
      <c r="G36" s="58"/>
      <c r="H36" s="109">
        <f>H37</f>
        <v>66.39</v>
      </c>
    </row>
    <row r="37" spans="1:8" s="48" customFormat="1" ht="15">
      <c r="A37" s="69"/>
      <c r="B37" s="64" t="s">
        <v>58</v>
      </c>
      <c r="C37" s="64"/>
      <c r="D37" s="67" t="s">
        <v>28</v>
      </c>
      <c r="E37" s="75" t="s">
        <v>59</v>
      </c>
      <c r="F37" s="76">
        <v>9901204</v>
      </c>
      <c r="G37" s="69"/>
      <c r="H37" s="107">
        <f>H38</f>
        <v>66.39</v>
      </c>
    </row>
    <row r="38" spans="1:8" ht="15">
      <c r="A38" s="69"/>
      <c r="B38" s="64" t="s">
        <v>99</v>
      </c>
      <c r="C38" s="64"/>
      <c r="D38" s="67" t="s">
        <v>28</v>
      </c>
      <c r="E38" s="75" t="s">
        <v>59</v>
      </c>
      <c r="F38" s="76">
        <v>9901204</v>
      </c>
      <c r="G38" s="69">
        <v>240</v>
      </c>
      <c r="H38" s="107">
        <v>66.39</v>
      </c>
    </row>
    <row r="39" spans="1:117" s="121" customFormat="1" ht="15">
      <c r="A39" s="58"/>
      <c r="B39" s="56" t="s">
        <v>56</v>
      </c>
      <c r="C39" s="108"/>
      <c r="D39" s="71" t="s">
        <v>28</v>
      </c>
      <c r="E39" s="73" t="s">
        <v>57</v>
      </c>
      <c r="F39" s="74"/>
      <c r="G39" s="58"/>
      <c r="H39" s="109">
        <f>H41</f>
        <v>100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</row>
    <row r="40" spans="1:8" ht="29.25">
      <c r="A40" s="58"/>
      <c r="B40" s="56" t="s">
        <v>106</v>
      </c>
      <c r="C40" s="64"/>
      <c r="D40" s="71" t="s">
        <v>28</v>
      </c>
      <c r="E40" s="73" t="s">
        <v>57</v>
      </c>
      <c r="F40" s="74">
        <v>9900000</v>
      </c>
      <c r="G40" s="58"/>
      <c r="H40" s="109">
        <f>H42</f>
        <v>100</v>
      </c>
    </row>
    <row r="41" spans="1:8" ht="30">
      <c r="A41" s="69"/>
      <c r="B41" s="64" t="s">
        <v>107</v>
      </c>
      <c r="C41" s="64"/>
      <c r="D41" s="67" t="s">
        <v>28</v>
      </c>
      <c r="E41" s="75" t="s">
        <v>57</v>
      </c>
      <c r="F41" s="76">
        <v>9901005</v>
      </c>
      <c r="G41" s="69"/>
      <c r="H41" s="107">
        <f>H42</f>
        <v>100</v>
      </c>
    </row>
    <row r="42" spans="1:8" ht="15">
      <c r="A42" s="69"/>
      <c r="B42" s="64" t="s">
        <v>168</v>
      </c>
      <c r="C42" s="64"/>
      <c r="D42" s="67" t="s">
        <v>28</v>
      </c>
      <c r="E42" s="75" t="s">
        <v>57</v>
      </c>
      <c r="F42" s="76">
        <v>9901005</v>
      </c>
      <c r="G42" s="69">
        <v>870</v>
      </c>
      <c r="H42" s="107">
        <v>100</v>
      </c>
    </row>
    <row r="43" spans="1:8" ht="15">
      <c r="A43" s="58"/>
      <c r="B43" s="70" t="s">
        <v>37</v>
      </c>
      <c r="C43" s="64"/>
      <c r="D43" s="71" t="s">
        <v>28</v>
      </c>
      <c r="E43" s="73" t="s">
        <v>38</v>
      </c>
      <c r="F43" s="74"/>
      <c r="G43" s="58"/>
      <c r="H43" s="109">
        <f>H45</f>
        <v>100</v>
      </c>
    </row>
    <row r="44" spans="1:117" s="61" customFormat="1" ht="14.25">
      <c r="A44" s="58"/>
      <c r="B44" s="70" t="s">
        <v>100</v>
      </c>
      <c r="C44" s="56"/>
      <c r="D44" s="62" t="s">
        <v>28</v>
      </c>
      <c r="E44" s="62" t="s">
        <v>38</v>
      </c>
      <c r="F44" s="62">
        <v>9200000</v>
      </c>
      <c r="G44" s="58"/>
      <c r="H44" s="109">
        <f>H45</f>
        <v>100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</row>
    <row r="45" spans="1:117" s="61" customFormat="1" ht="15">
      <c r="A45" s="76"/>
      <c r="B45" s="64" t="s">
        <v>88</v>
      </c>
      <c r="C45" s="56"/>
      <c r="D45" s="65" t="s">
        <v>28</v>
      </c>
      <c r="E45" s="65" t="s">
        <v>38</v>
      </c>
      <c r="F45" s="65">
        <v>9200003</v>
      </c>
      <c r="G45" s="65"/>
      <c r="H45" s="107">
        <f>H46</f>
        <v>100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</row>
    <row r="46" spans="1:117" s="61" customFormat="1" ht="15">
      <c r="A46" s="76"/>
      <c r="B46" s="64" t="s">
        <v>99</v>
      </c>
      <c r="C46" s="56"/>
      <c r="D46" s="65" t="s">
        <v>28</v>
      </c>
      <c r="E46" s="65" t="s">
        <v>38</v>
      </c>
      <c r="F46" s="65">
        <v>9200003</v>
      </c>
      <c r="G46" s="65">
        <v>240</v>
      </c>
      <c r="H46" s="107">
        <v>100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</row>
    <row r="47" spans="1:117" s="61" customFormat="1" ht="14.25">
      <c r="A47" s="74">
        <v>2</v>
      </c>
      <c r="B47" s="56" t="s">
        <v>72</v>
      </c>
      <c r="C47" s="56"/>
      <c r="D47" s="71" t="s">
        <v>30</v>
      </c>
      <c r="E47" s="62"/>
      <c r="F47" s="62"/>
      <c r="G47" s="62"/>
      <c r="H47" s="109">
        <f>H48</f>
        <v>98.91</v>
      </c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</row>
    <row r="48" spans="1:117" s="119" customFormat="1" ht="14.25">
      <c r="A48" s="74"/>
      <c r="B48" s="56" t="s">
        <v>60</v>
      </c>
      <c r="C48" s="56"/>
      <c r="D48" s="71" t="s">
        <v>30</v>
      </c>
      <c r="E48" s="71" t="s">
        <v>39</v>
      </c>
      <c r="F48" s="71"/>
      <c r="G48" s="71"/>
      <c r="H48" s="109">
        <f>H50</f>
        <v>98.91</v>
      </c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</row>
    <row r="49" spans="1:8" ht="29.25">
      <c r="A49" s="74"/>
      <c r="B49" s="56" t="s">
        <v>106</v>
      </c>
      <c r="C49" s="113"/>
      <c r="D49" s="71" t="s">
        <v>30</v>
      </c>
      <c r="E49" s="71" t="s">
        <v>39</v>
      </c>
      <c r="F49" s="62">
        <v>9900000</v>
      </c>
      <c r="G49" s="71"/>
      <c r="H49" s="109">
        <f>H50</f>
        <v>98.91</v>
      </c>
    </row>
    <row r="50" spans="1:8" ht="30">
      <c r="A50" s="69"/>
      <c r="B50" s="64" t="s">
        <v>61</v>
      </c>
      <c r="C50" s="113"/>
      <c r="D50" s="67" t="s">
        <v>30</v>
      </c>
      <c r="E50" s="67" t="s">
        <v>39</v>
      </c>
      <c r="F50" s="65">
        <v>9905118</v>
      </c>
      <c r="G50" s="67"/>
      <c r="H50" s="107">
        <f>H51</f>
        <v>98.91</v>
      </c>
    </row>
    <row r="51" spans="1:116" s="61" customFormat="1" ht="15">
      <c r="A51" s="69"/>
      <c r="B51" s="64" t="s">
        <v>95</v>
      </c>
      <c r="C51" s="122"/>
      <c r="D51" s="67" t="s">
        <v>30</v>
      </c>
      <c r="E51" s="67" t="s">
        <v>39</v>
      </c>
      <c r="F51" s="65">
        <v>9905118</v>
      </c>
      <c r="G51" s="67" t="s">
        <v>55</v>
      </c>
      <c r="H51" s="107">
        <v>98.91</v>
      </c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</row>
    <row r="52" spans="1:8" ht="15">
      <c r="A52" s="58">
        <v>3</v>
      </c>
      <c r="B52" s="56" t="s">
        <v>73</v>
      </c>
      <c r="C52" s="113"/>
      <c r="D52" s="71" t="s">
        <v>41</v>
      </c>
      <c r="E52" s="71"/>
      <c r="F52" s="62"/>
      <c r="G52" s="71"/>
      <c r="H52" s="109">
        <f>H53</f>
        <v>350.907</v>
      </c>
    </row>
    <row r="53" spans="1:8" ht="29.25">
      <c r="A53" s="58"/>
      <c r="B53" s="56" t="s">
        <v>108</v>
      </c>
      <c r="C53" s="113"/>
      <c r="D53" s="71" t="s">
        <v>40</v>
      </c>
      <c r="E53" s="71" t="s">
        <v>62</v>
      </c>
      <c r="F53" s="62"/>
      <c r="G53" s="62"/>
      <c r="H53" s="109">
        <f>H54+H59</f>
        <v>350.907</v>
      </c>
    </row>
    <row r="54" spans="1:8" ht="34.5" customHeight="1">
      <c r="A54" s="58"/>
      <c r="B54" s="56" t="s">
        <v>102</v>
      </c>
      <c r="C54" s="113"/>
      <c r="D54" s="71" t="s">
        <v>40</v>
      </c>
      <c r="E54" s="71" t="s">
        <v>62</v>
      </c>
      <c r="F54" s="62">
        <v>1500000</v>
      </c>
      <c r="G54" s="62"/>
      <c r="H54" s="109">
        <f>H55+H57</f>
        <v>80.007</v>
      </c>
    </row>
    <row r="55" spans="1:8" ht="45">
      <c r="A55" s="69"/>
      <c r="B55" s="64" t="s">
        <v>164</v>
      </c>
      <c r="C55" s="113"/>
      <c r="D55" s="67" t="s">
        <v>40</v>
      </c>
      <c r="E55" s="67" t="s">
        <v>62</v>
      </c>
      <c r="F55" s="65">
        <v>1501329</v>
      </c>
      <c r="G55" s="65"/>
      <c r="H55" s="107">
        <f>H56</f>
        <v>16.1</v>
      </c>
    </row>
    <row r="56" spans="1:8" ht="15">
      <c r="A56" s="58"/>
      <c r="B56" s="64" t="s">
        <v>99</v>
      </c>
      <c r="C56" s="113"/>
      <c r="D56" s="67" t="s">
        <v>40</v>
      </c>
      <c r="E56" s="67" t="s">
        <v>62</v>
      </c>
      <c r="F56" s="65">
        <v>1501329</v>
      </c>
      <c r="G56" s="65">
        <v>240</v>
      </c>
      <c r="H56" s="107">
        <v>16.1</v>
      </c>
    </row>
    <row r="57" spans="1:8" ht="45">
      <c r="A57" s="58"/>
      <c r="B57" s="64" t="s">
        <v>165</v>
      </c>
      <c r="C57" s="113"/>
      <c r="D57" s="67" t="s">
        <v>40</v>
      </c>
      <c r="E57" s="67" t="s">
        <v>62</v>
      </c>
      <c r="F57" s="65">
        <v>1507088</v>
      </c>
      <c r="G57" s="65"/>
      <c r="H57" s="107">
        <f>H58</f>
        <v>63.907</v>
      </c>
    </row>
    <row r="58" spans="1:8" ht="15">
      <c r="A58" s="58"/>
      <c r="B58" s="64" t="s">
        <v>99</v>
      </c>
      <c r="C58" s="56"/>
      <c r="D58" s="67" t="s">
        <v>40</v>
      </c>
      <c r="E58" s="67" t="s">
        <v>62</v>
      </c>
      <c r="F58" s="65">
        <v>1507088</v>
      </c>
      <c r="G58" s="65">
        <v>240</v>
      </c>
      <c r="H58" s="107">
        <v>63.907</v>
      </c>
    </row>
    <row r="59" spans="1:8" ht="29.25">
      <c r="A59" s="58"/>
      <c r="B59" s="56" t="s">
        <v>106</v>
      </c>
      <c r="C59" s="64"/>
      <c r="D59" s="71" t="s">
        <v>41</v>
      </c>
      <c r="E59" s="71" t="s">
        <v>27</v>
      </c>
      <c r="F59" s="62">
        <v>9900000</v>
      </c>
      <c r="G59" s="62"/>
      <c r="H59" s="109">
        <f>H60</f>
        <v>270.9</v>
      </c>
    </row>
    <row r="60" spans="1:8" ht="15">
      <c r="A60" s="69"/>
      <c r="B60" s="64" t="s">
        <v>109</v>
      </c>
      <c r="C60" s="113"/>
      <c r="D60" s="67" t="s">
        <v>41</v>
      </c>
      <c r="E60" s="67" t="s">
        <v>27</v>
      </c>
      <c r="F60" s="65">
        <v>9901162</v>
      </c>
      <c r="G60" s="65"/>
      <c r="H60" s="107">
        <f>H61+H62</f>
        <v>270.9</v>
      </c>
    </row>
    <row r="61" spans="1:8" ht="15">
      <c r="A61" s="69"/>
      <c r="B61" s="64" t="s">
        <v>99</v>
      </c>
      <c r="C61" s="113"/>
      <c r="D61" s="67" t="s">
        <v>41</v>
      </c>
      <c r="E61" s="67" t="s">
        <v>27</v>
      </c>
      <c r="F61" s="65">
        <v>9901162</v>
      </c>
      <c r="G61" s="65">
        <v>240</v>
      </c>
      <c r="H61" s="107">
        <v>100</v>
      </c>
    </row>
    <row r="62" spans="1:8" ht="15">
      <c r="A62" s="69"/>
      <c r="B62" s="64" t="s">
        <v>114</v>
      </c>
      <c r="C62" s="113"/>
      <c r="D62" s="67" t="s">
        <v>41</v>
      </c>
      <c r="E62" s="67" t="s">
        <v>27</v>
      </c>
      <c r="F62" s="65">
        <v>9901162</v>
      </c>
      <c r="G62" s="67" t="s">
        <v>74</v>
      </c>
      <c r="H62" s="107">
        <v>170.9</v>
      </c>
    </row>
    <row r="63" spans="1:8" ht="15">
      <c r="A63" s="58">
        <v>4</v>
      </c>
      <c r="B63" s="56" t="s">
        <v>42</v>
      </c>
      <c r="C63" s="113"/>
      <c r="D63" s="71" t="s">
        <v>43</v>
      </c>
      <c r="E63" s="71"/>
      <c r="F63" s="62"/>
      <c r="G63" s="62"/>
      <c r="H63" s="109">
        <f>H64+H75</f>
        <v>4513.101</v>
      </c>
    </row>
    <row r="64" spans="1:8" ht="15">
      <c r="A64" s="58"/>
      <c r="B64" s="56" t="s">
        <v>75</v>
      </c>
      <c r="C64" s="113"/>
      <c r="D64" s="71" t="s">
        <v>43</v>
      </c>
      <c r="E64" s="71" t="s">
        <v>44</v>
      </c>
      <c r="F64" s="62"/>
      <c r="G64" s="82"/>
      <c r="H64" s="109">
        <f>H65+H70</f>
        <v>2393.1009999999997</v>
      </c>
    </row>
    <row r="65" spans="1:8" ht="43.5">
      <c r="A65" s="58"/>
      <c r="B65" s="56" t="s">
        <v>110</v>
      </c>
      <c r="C65" s="113"/>
      <c r="D65" s="71" t="s">
        <v>43</v>
      </c>
      <c r="E65" s="71" t="s">
        <v>44</v>
      </c>
      <c r="F65" s="62">
        <v>1000000</v>
      </c>
      <c r="G65" s="82"/>
      <c r="H65" s="109">
        <f>H66+H68</f>
        <v>1108.4009999999998</v>
      </c>
    </row>
    <row r="66" spans="1:8" ht="75">
      <c r="A66" s="58"/>
      <c r="B66" s="64" t="s">
        <v>111</v>
      </c>
      <c r="C66" s="113"/>
      <c r="D66" s="67" t="s">
        <v>43</v>
      </c>
      <c r="E66" s="67" t="s">
        <v>44</v>
      </c>
      <c r="F66" s="65">
        <v>1001011</v>
      </c>
      <c r="G66" s="67"/>
      <c r="H66" s="107">
        <f>H67</f>
        <v>300</v>
      </c>
    </row>
    <row r="67" spans="1:8" ht="15">
      <c r="A67" s="58"/>
      <c r="B67" s="64" t="s">
        <v>99</v>
      </c>
      <c r="C67" s="113"/>
      <c r="D67" s="67" t="s">
        <v>43</v>
      </c>
      <c r="E67" s="67" t="s">
        <v>44</v>
      </c>
      <c r="F67" s="65">
        <v>1001011</v>
      </c>
      <c r="G67" s="67" t="s">
        <v>76</v>
      </c>
      <c r="H67" s="107">
        <v>300</v>
      </c>
    </row>
    <row r="68" spans="1:8" ht="60">
      <c r="A68" s="58"/>
      <c r="B68" s="64" t="s">
        <v>115</v>
      </c>
      <c r="C68" s="113"/>
      <c r="D68" s="67" t="s">
        <v>43</v>
      </c>
      <c r="E68" s="67" t="s">
        <v>44</v>
      </c>
      <c r="F68" s="65">
        <v>1007014</v>
      </c>
      <c r="G68" s="67"/>
      <c r="H68" s="107">
        <f>H69</f>
        <v>808.401</v>
      </c>
    </row>
    <row r="69" spans="1:8" ht="15">
      <c r="A69" s="58"/>
      <c r="B69" s="64" t="s">
        <v>99</v>
      </c>
      <c r="C69" s="113"/>
      <c r="D69" s="67" t="s">
        <v>43</v>
      </c>
      <c r="E69" s="67" t="s">
        <v>44</v>
      </c>
      <c r="F69" s="65">
        <v>1007014</v>
      </c>
      <c r="G69" s="67" t="s">
        <v>76</v>
      </c>
      <c r="H69" s="107">
        <v>808.401</v>
      </c>
    </row>
    <row r="70" spans="1:8" ht="29.25">
      <c r="A70" s="58"/>
      <c r="B70" s="56" t="s">
        <v>106</v>
      </c>
      <c r="C70" s="113"/>
      <c r="D70" s="71" t="s">
        <v>43</v>
      </c>
      <c r="E70" s="71" t="s">
        <v>44</v>
      </c>
      <c r="F70" s="62">
        <v>9900000</v>
      </c>
      <c r="G70" s="71"/>
      <c r="H70" s="109">
        <f>H71+H73</f>
        <v>1284.7</v>
      </c>
    </row>
    <row r="71" spans="1:8" ht="15">
      <c r="A71" s="69"/>
      <c r="B71" s="64" t="s">
        <v>77</v>
      </c>
      <c r="C71" s="113"/>
      <c r="D71" s="67" t="s">
        <v>43</v>
      </c>
      <c r="E71" s="67" t="s">
        <v>44</v>
      </c>
      <c r="F71" s="65">
        <v>9901010</v>
      </c>
      <c r="G71" s="67"/>
      <c r="H71" s="107">
        <v>554.7</v>
      </c>
    </row>
    <row r="72" spans="1:8" ht="15">
      <c r="A72" s="69"/>
      <c r="B72" s="64" t="s">
        <v>99</v>
      </c>
      <c r="C72" s="113"/>
      <c r="D72" s="67" t="s">
        <v>43</v>
      </c>
      <c r="E72" s="67" t="s">
        <v>44</v>
      </c>
      <c r="F72" s="65">
        <v>9901010</v>
      </c>
      <c r="G72" s="67" t="s">
        <v>76</v>
      </c>
      <c r="H72" s="107">
        <v>554.7</v>
      </c>
    </row>
    <row r="73" spans="1:8" ht="45">
      <c r="A73" s="69"/>
      <c r="B73" s="64" t="s">
        <v>166</v>
      </c>
      <c r="C73" s="113"/>
      <c r="D73" s="67" t="s">
        <v>43</v>
      </c>
      <c r="E73" s="67" t="s">
        <v>44</v>
      </c>
      <c r="F73" s="65">
        <v>9901011</v>
      </c>
      <c r="G73" s="67"/>
      <c r="H73" s="107">
        <v>730</v>
      </c>
    </row>
    <row r="74" spans="1:8" ht="15">
      <c r="A74" s="69"/>
      <c r="B74" s="64" t="s">
        <v>99</v>
      </c>
      <c r="C74" s="113"/>
      <c r="D74" s="67" t="s">
        <v>43</v>
      </c>
      <c r="E74" s="67" t="s">
        <v>44</v>
      </c>
      <c r="F74" s="65">
        <v>9901011</v>
      </c>
      <c r="G74" s="67" t="s">
        <v>76</v>
      </c>
      <c r="H74" s="107">
        <v>730</v>
      </c>
    </row>
    <row r="75" spans="1:8" ht="15">
      <c r="A75" s="58"/>
      <c r="B75" s="83" t="s">
        <v>32</v>
      </c>
      <c r="C75" s="113"/>
      <c r="D75" s="71" t="s">
        <v>43</v>
      </c>
      <c r="E75" s="71" t="s">
        <v>45</v>
      </c>
      <c r="F75" s="62"/>
      <c r="G75" s="71"/>
      <c r="H75" s="109">
        <f>H76</f>
        <v>2120</v>
      </c>
    </row>
    <row r="76" spans="1:8" ht="29.25">
      <c r="A76" s="58"/>
      <c r="B76" s="56" t="s">
        <v>106</v>
      </c>
      <c r="C76" s="113"/>
      <c r="D76" s="62" t="s">
        <v>43</v>
      </c>
      <c r="E76" s="71" t="s">
        <v>45</v>
      </c>
      <c r="F76" s="62">
        <v>9900000</v>
      </c>
      <c r="G76" s="71"/>
      <c r="H76" s="109">
        <f>H77+H79+H81</f>
        <v>2120</v>
      </c>
    </row>
    <row r="77" spans="1:8" ht="15">
      <c r="A77" s="69"/>
      <c r="B77" s="64" t="s">
        <v>78</v>
      </c>
      <c r="C77" s="113"/>
      <c r="D77" s="65" t="s">
        <v>43</v>
      </c>
      <c r="E77" s="67" t="s">
        <v>45</v>
      </c>
      <c r="F77" s="65">
        <v>9901035</v>
      </c>
      <c r="G77" s="65"/>
      <c r="H77" s="107">
        <f>H78</f>
        <v>50</v>
      </c>
    </row>
    <row r="78" spans="1:8" ht="15">
      <c r="A78" s="69"/>
      <c r="B78" s="64" t="s">
        <v>99</v>
      </c>
      <c r="C78" s="113"/>
      <c r="D78" s="65" t="s">
        <v>43</v>
      </c>
      <c r="E78" s="67" t="s">
        <v>45</v>
      </c>
      <c r="F78" s="65">
        <v>9901035</v>
      </c>
      <c r="G78" s="65">
        <v>240</v>
      </c>
      <c r="H78" s="107">
        <v>50</v>
      </c>
    </row>
    <row r="79" spans="1:8" ht="15">
      <c r="A79" s="69"/>
      <c r="B79" s="64" t="s">
        <v>89</v>
      </c>
      <c r="C79" s="113"/>
      <c r="D79" s="65" t="s">
        <v>43</v>
      </c>
      <c r="E79" s="67" t="s">
        <v>45</v>
      </c>
      <c r="F79" s="65">
        <v>9901036</v>
      </c>
      <c r="G79" s="65"/>
      <c r="H79" s="107">
        <v>170</v>
      </c>
    </row>
    <row r="80" spans="1:8" ht="15">
      <c r="A80" s="69"/>
      <c r="B80" s="64" t="s">
        <v>99</v>
      </c>
      <c r="C80" s="113"/>
      <c r="D80" s="65" t="s">
        <v>43</v>
      </c>
      <c r="E80" s="67" t="s">
        <v>45</v>
      </c>
      <c r="F80" s="65">
        <v>9901036</v>
      </c>
      <c r="G80" s="65">
        <v>240</v>
      </c>
      <c r="H80" s="107">
        <v>170</v>
      </c>
    </row>
    <row r="81" spans="1:8" ht="15">
      <c r="A81" s="69"/>
      <c r="B81" s="64" t="s">
        <v>90</v>
      </c>
      <c r="C81" s="113"/>
      <c r="D81" s="67" t="s">
        <v>43</v>
      </c>
      <c r="E81" s="67" t="s">
        <v>45</v>
      </c>
      <c r="F81" s="65">
        <v>9901038</v>
      </c>
      <c r="G81" s="67"/>
      <c r="H81" s="107">
        <f>H82</f>
        <v>1900</v>
      </c>
    </row>
    <row r="82" spans="1:8" ht="15">
      <c r="A82" s="69"/>
      <c r="B82" s="64" t="s">
        <v>99</v>
      </c>
      <c r="C82" s="113"/>
      <c r="D82" s="67" t="s">
        <v>43</v>
      </c>
      <c r="E82" s="67" t="s">
        <v>45</v>
      </c>
      <c r="F82" s="65">
        <v>9901038</v>
      </c>
      <c r="G82" s="67" t="s">
        <v>76</v>
      </c>
      <c r="H82" s="107">
        <v>1900</v>
      </c>
    </row>
    <row r="83" spans="1:8" ht="15">
      <c r="A83" s="58">
        <v>5</v>
      </c>
      <c r="B83" s="83" t="s">
        <v>46</v>
      </c>
      <c r="C83" s="113"/>
      <c r="D83" s="84" t="s">
        <v>6</v>
      </c>
      <c r="E83" s="85"/>
      <c r="F83" s="84" t="s">
        <v>5</v>
      </c>
      <c r="G83" s="84" t="s">
        <v>5</v>
      </c>
      <c r="H83" s="109">
        <f>H84+H88+H92</f>
        <v>4877.305</v>
      </c>
    </row>
    <row r="84" spans="1:8" ht="15">
      <c r="A84" s="58"/>
      <c r="B84" s="56" t="s">
        <v>47</v>
      </c>
      <c r="C84" s="113"/>
      <c r="D84" s="58" t="s">
        <v>6</v>
      </c>
      <c r="E84" s="71" t="s">
        <v>48</v>
      </c>
      <c r="F84" s="58"/>
      <c r="G84" s="58"/>
      <c r="H84" s="109">
        <f>H86</f>
        <v>100</v>
      </c>
    </row>
    <row r="85" spans="1:8" ht="29.25">
      <c r="A85" s="58"/>
      <c r="B85" s="56" t="s">
        <v>106</v>
      </c>
      <c r="C85" s="113"/>
      <c r="D85" s="69" t="s">
        <v>6</v>
      </c>
      <c r="E85" s="67" t="s">
        <v>48</v>
      </c>
      <c r="F85" s="62">
        <v>9900000</v>
      </c>
      <c r="G85" s="58"/>
      <c r="H85" s="109">
        <f>H86</f>
        <v>100</v>
      </c>
    </row>
    <row r="86" spans="1:8" ht="15">
      <c r="A86" s="69"/>
      <c r="B86" s="64" t="s">
        <v>66</v>
      </c>
      <c r="C86" s="113"/>
      <c r="D86" s="69" t="s">
        <v>6</v>
      </c>
      <c r="E86" s="67" t="s">
        <v>48</v>
      </c>
      <c r="F86" s="69">
        <v>9901377</v>
      </c>
      <c r="G86" s="69"/>
      <c r="H86" s="107">
        <f>H87</f>
        <v>100</v>
      </c>
    </row>
    <row r="87" spans="1:8" ht="15">
      <c r="A87" s="69"/>
      <c r="B87" s="64" t="s">
        <v>99</v>
      </c>
      <c r="C87" s="113"/>
      <c r="D87" s="69" t="s">
        <v>6</v>
      </c>
      <c r="E87" s="67" t="s">
        <v>48</v>
      </c>
      <c r="F87" s="69">
        <v>9901377</v>
      </c>
      <c r="G87" s="69">
        <v>240</v>
      </c>
      <c r="H87" s="107">
        <v>100</v>
      </c>
    </row>
    <row r="88" spans="1:8" ht="15">
      <c r="A88" s="58"/>
      <c r="B88" s="56" t="s">
        <v>8</v>
      </c>
      <c r="C88" s="113"/>
      <c r="D88" s="62" t="s">
        <v>6</v>
      </c>
      <c r="E88" s="62" t="s">
        <v>1</v>
      </c>
      <c r="F88" s="62"/>
      <c r="G88" s="62"/>
      <c r="H88" s="109">
        <f>H90</f>
        <v>1050.27</v>
      </c>
    </row>
    <row r="89" spans="1:8" ht="29.25">
      <c r="A89" s="58"/>
      <c r="B89" s="56" t="s">
        <v>106</v>
      </c>
      <c r="C89" s="113"/>
      <c r="D89" s="58" t="s">
        <v>6</v>
      </c>
      <c r="E89" s="58" t="s">
        <v>1</v>
      </c>
      <c r="F89" s="58">
        <v>9900000</v>
      </c>
      <c r="G89" s="62"/>
      <c r="H89" s="109">
        <f>H90</f>
        <v>1050.27</v>
      </c>
    </row>
    <row r="90" spans="1:8" ht="30">
      <c r="A90" s="58"/>
      <c r="B90" s="64" t="s">
        <v>65</v>
      </c>
      <c r="C90" s="113"/>
      <c r="D90" s="69" t="s">
        <v>6</v>
      </c>
      <c r="E90" s="69" t="s">
        <v>1</v>
      </c>
      <c r="F90" s="69">
        <v>9901063</v>
      </c>
      <c r="G90" s="69"/>
      <c r="H90" s="123">
        <f>H91</f>
        <v>1050.27</v>
      </c>
    </row>
    <row r="91" spans="1:8" ht="15">
      <c r="A91" s="58"/>
      <c r="B91" s="64" t="s">
        <v>99</v>
      </c>
      <c r="C91" s="113"/>
      <c r="D91" s="69" t="s">
        <v>6</v>
      </c>
      <c r="E91" s="69" t="s">
        <v>1</v>
      </c>
      <c r="F91" s="69">
        <v>9901063</v>
      </c>
      <c r="G91" s="69">
        <v>240</v>
      </c>
      <c r="H91" s="123">
        <v>1050.27</v>
      </c>
    </row>
    <row r="92" spans="1:8" ht="15">
      <c r="A92" s="58"/>
      <c r="B92" s="56" t="s">
        <v>9</v>
      </c>
      <c r="C92" s="113"/>
      <c r="D92" s="58" t="s">
        <v>6</v>
      </c>
      <c r="E92" s="58" t="s">
        <v>7</v>
      </c>
      <c r="F92" s="58"/>
      <c r="G92" s="58"/>
      <c r="H92" s="105">
        <f>H93+H96+H98</f>
        <v>3727.035</v>
      </c>
    </row>
    <row r="93" spans="1:8" ht="24" customHeight="1">
      <c r="A93" s="58"/>
      <c r="B93" s="56" t="s">
        <v>102</v>
      </c>
      <c r="C93" s="113"/>
      <c r="D93" s="58" t="s">
        <v>6</v>
      </c>
      <c r="E93" s="58" t="s">
        <v>7</v>
      </c>
      <c r="F93" s="62">
        <v>1500000</v>
      </c>
      <c r="G93" s="62"/>
      <c r="H93" s="105">
        <f>H94</f>
        <v>29.2</v>
      </c>
    </row>
    <row r="94" spans="1:8" ht="45">
      <c r="A94" s="58"/>
      <c r="B94" s="64" t="s">
        <v>164</v>
      </c>
      <c r="C94" s="113"/>
      <c r="D94" s="69" t="s">
        <v>6</v>
      </c>
      <c r="E94" s="69" t="s">
        <v>7</v>
      </c>
      <c r="F94" s="65">
        <v>1501329</v>
      </c>
      <c r="G94" s="65"/>
      <c r="H94" s="123">
        <v>29.2</v>
      </c>
    </row>
    <row r="95" spans="1:8" ht="15">
      <c r="A95" s="58"/>
      <c r="B95" s="64" t="s">
        <v>99</v>
      </c>
      <c r="C95" s="113"/>
      <c r="D95" s="69" t="s">
        <v>6</v>
      </c>
      <c r="E95" s="69" t="s">
        <v>7</v>
      </c>
      <c r="F95" s="65">
        <v>1501329</v>
      </c>
      <c r="G95" s="65">
        <v>240</v>
      </c>
      <c r="H95" s="123">
        <v>29.2</v>
      </c>
    </row>
    <row r="96" spans="1:8" ht="45">
      <c r="A96" s="58"/>
      <c r="B96" s="64" t="s">
        <v>165</v>
      </c>
      <c r="C96" s="113"/>
      <c r="D96" s="67" t="s">
        <v>40</v>
      </c>
      <c r="E96" s="67" t="s">
        <v>7</v>
      </c>
      <c r="F96" s="65">
        <v>1507088</v>
      </c>
      <c r="G96" s="65"/>
      <c r="H96" s="107">
        <f>H97</f>
        <v>115.833</v>
      </c>
    </row>
    <row r="97" spans="1:8" ht="15">
      <c r="A97" s="58"/>
      <c r="B97" s="64" t="s">
        <v>99</v>
      </c>
      <c r="C97" s="113"/>
      <c r="D97" s="67" t="s">
        <v>40</v>
      </c>
      <c r="E97" s="67" t="s">
        <v>7</v>
      </c>
      <c r="F97" s="65">
        <v>1507088</v>
      </c>
      <c r="G97" s="65">
        <v>240</v>
      </c>
      <c r="H97" s="107">
        <v>115.833</v>
      </c>
    </row>
    <row r="98" spans="1:8" ht="29.25">
      <c r="A98" s="58"/>
      <c r="B98" s="56" t="s">
        <v>106</v>
      </c>
      <c r="C98" s="113"/>
      <c r="D98" s="58" t="s">
        <v>6</v>
      </c>
      <c r="E98" s="58" t="s">
        <v>7</v>
      </c>
      <c r="F98" s="58">
        <v>9900000</v>
      </c>
      <c r="G98" s="62"/>
      <c r="H98" s="105">
        <f>H99+H101</f>
        <v>3582.002</v>
      </c>
    </row>
    <row r="99" spans="1:8" ht="15">
      <c r="A99" s="58"/>
      <c r="B99" s="64" t="s">
        <v>91</v>
      </c>
      <c r="C99" s="113"/>
      <c r="D99" s="69" t="s">
        <v>6</v>
      </c>
      <c r="E99" s="69" t="s">
        <v>7</v>
      </c>
      <c r="F99" s="69">
        <v>9901328</v>
      </c>
      <c r="G99" s="69"/>
      <c r="H99" s="123">
        <v>1180.908</v>
      </c>
    </row>
    <row r="100" spans="1:8" ht="15">
      <c r="A100" s="58"/>
      <c r="B100" s="64" t="s">
        <v>99</v>
      </c>
      <c r="C100" s="113"/>
      <c r="D100" s="69" t="s">
        <v>6</v>
      </c>
      <c r="E100" s="69" t="s">
        <v>7</v>
      </c>
      <c r="F100" s="69">
        <v>9901328</v>
      </c>
      <c r="G100" s="69">
        <v>240</v>
      </c>
      <c r="H100" s="123">
        <v>1180.908</v>
      </c>
    </row>
    <row r="101" spans="1:8" ht="15">
      <c r="A101" s="58"/>
      <c r="B101" s="64" t="s">
        <v>112</v>
      </c>
      <c r="C101" s="113"/>
      <c r="D101" s="69" t="s">
        <v>6</v>
      </c>
      <c r="E101" s="69" t="s">
        <v>7</v>
      </c>
      <c r="F101" s="69">
        <v>9901330</v>
      </c>
      <c r="G101" s="69"/>
      <c r="H101" s="123">
        <f>H102</f>
        <v>2401.094</v>
      </c>
    </row>
    <row r="102" spans="1:8" ht="15">
      <c r="A102" s="58"/>
      <c r="B102" s="64" t="s">
        <v>99</v>
      </c>
      <c r="C102" s="113"/>
      <c r="D102" s="69" t="s">
        <v>6</v>
      </c>
      <c r="E102" s="69" t="s">
        <v>7</v>
      </c>
      <c r="F102" s="69">
        <v>9901330</v>
      </c>
      <c r="G102" s="69">
        <v>240</v>
      </c>
      <c r="H102" s="123">
        <v>2401.094</v>
      </c>
    </row>
    <row r="103" spans="1:8" ht="15">
      <c r="A103" s="58">
        <v>6</v>
      </c>
      <c r="B103" s="56" t="s">
        <v>68</v>
      </c>
      <c r="C103" s="113"/>
      <c r="D103" s="58" t="s">
        <v>49</v>
      </c>
      <c r="E103" s="58"/>
      <c r="F103" s="58"/>
      <c r="G103" s="58"/>
      <c r="H103" s="105">
        <f>H104</f>
        <v>100</v>
      </c>
    </row>
    <row r="104" spans="1:8" ht="15">
      <c r="A104" s="69"/>
      <c r="B104" s="56" t="s">
        <v>3</v>
      </c>
      <c r="C104" s="113"/>
      <c r="D104" s="69" t="s">
        <v>49</v>
      </c>
      <c r="E104" s="69" t="s">
        <v>50</v>
      </c>
      <c r="F104" s="69"/>
      <c r="G104" s="69"/>
      <c r="H104" s="123">
        <f>H106</f>
        <v>100</v>
      </c>
    </row>
    <row r="105" spans="1:8" ht="29.25">
      <c r="A105" s="58"/>
      <c r="B105" s="56" t="s">
        <v>106</v>
      </c>
      <c r="C105" s="113"/>
      <c r="D105" s="58" t="s">
        <v>49</v>
      </c>
      <c r="E105" s="58" t="s">
        <v>50</v>
      </c>
      <c r="F105" s="58">
        <v>9900000</v>
      </c>
      <c r="G105" s="58"/>
      <c r="H105" s="105">
        <f>H106</f>
        <v>100</v>
      </c>
    </row>
    <row r="106" spans="1:8" ht="15">
      <c r="A106" s="58"/>
      <c r="B106" s="64" t="s">
        <v>67</v>
      </c>
      <c r="C106" s="113"/>
      <c r="D106" s="69" t="s">
        <v>49</v>
      </c>
      <c r="E106" s="69" t="s">
        <v>50</v>
      </c>
      <c r="F106" s="69">
        <v>9901168</v>
      </c>
      <c r="G106" s="69"/>
      <c r="H106" s="123">
        <v>100</v>
      </c>
    </row>
    <row r="107" spans="1:8" ht="15">
      <c r="A107" s="58"/>
      <c r="B107" s="64" t="s">
        <v>99</v>
      </c>
      <c r="C107" s="113"/>
      <c r="D107" s="69" t="s">
        <v>49</v>
      </c>
      <c r="E107" s="69" t="s">
        <v>50</v>
      </c>
      <c r="F107" s="69">
        <v>9901168</v>
      </c>
      <c r="G107" s="69">
        <v>240</v>
      </c>
      <c r="H107" s="123">
        <v>100</v>
      </c>
    </row>
    <row r="108" spans="1:8" ht="15">
      <c r="A108" s="58">
        <v>7</v>
      </c>
      <c r="B108" s="56" t="s">
        <v>69</v>
      </c>
      <c r="C108" s="113"/>
      <c r="D108" s="58">
        <v>1000</v>
      </c>
      <c r="E108" s="58"/>
      <c r="F108" s="58"/>
      <c r="G108" s="58"/>
      <c r="H108" s="105">
        <f>H109</f>
        <v>70</v>
      </c>
    </row>
    <row r="109" spans="1:8" ht="15">
      <c r="A109" s="58"/>
      <c r="B109" s="56" t="s">
        <v>70</v>
      </c>
      <c r="C109" s="113"/>
      <c r="D109" s="58">
        <v>1000</v>
      </c>
      <c r="E109" s="58">
        <v>1001</v>
      </c>
      <c r="F109" s="58"/>
      <c r="G109" s="58"/>
      <c r="H109" s="105">
        <f>H111</f>
        <v>70</v>
      </c>
    </row>
    <row r="110" spans="1:8" ht="29.25">
      <c r="A110" s="58"/>
      <c r="B110" s="56" t="s">
        <v>106</v>
      </c>
      <c r="C110" s="113"/>
      <c r="D110" s="58">
        <v>1000</v>
      </c>
      <c r="E110" s="58">
        <v>1001</v>
      </c>
      <c r="F110" s="58">
        <v>9900000</v>
      </c>
      <c r="G110" s="58"/>
      <c r="H110" s="105">
        <f>H111</f>
        <v>70</v>
      </c>
    </row>
    <row r="111" spans="1:8" ht="15">
      <c r="A111" s="58"/>
      <c r="B111" s="64" t="s">
        <v>71</v>
      </c>
      <c r="C111" s="113"/>
      <c r="D111" s="69">
        <v>1000</v>
      </c>
      <c r="E111" s="69">
        <v>1001</v>
      </c>
      <c r="F111" s="69">
        <v>9900308</v>
      </c>
      <c r="G111" s="69"/>
      <c r="H111" s="123">
        <f>H112</f>
        <v>70</v>
      </c>
    </row>
    <row r="112" spans="1:8" ht="15">
      <c r="A112" s="58"/>
      <c r="B112" s="64" t="s">
        <v>113</v>
      </c>
      <c r="C112" s="113"/>
      <c r="D112" s="69">
        <v>1000</v>
      </c>
      <c r="E112" s="69">
        <v>1001</v>
      </c>
      <c r="F112" s="69">
        <v>9900308</v>
      </c>
      <c r="G112" s="69">
        <v>310</v>
      </c>
      <c r="H112" s="123">
        <v>70</v>
      </c>
    </row>
    <row r="113" spans="1:8" ht="15">
      <c r="A113" s="58">
        <v>8</v>
      </c>
      <c r="B113" s="56" t="s">
        <v>83</v>
      </c>
      <c r="C113" s="113"/>
      <c r="D113" s="58">
        <v>1100</v>
      </c>
      <c r="E113" s="58"/>
      <c r="F113" s="58"/>
      <c r="G113" s="58"/>
      <c r="H113" s="105">
        <f>H114</f>
        <v>33</v>
      </c>
    </row>
    <row r="114" spans="1:8" ht="15">
      <c r="A114" s="58"/>
      <c r="B114" s="56" t="s">
        <v>51</v>
      </c>
      <c r="C114" s="113"/>
      <c r="D114" s="87">
        <v>1100</v>
      </c>
      <c r="E114" s="87">
        <v>1105</v>
      </c>
      <c r="F114" s="87"/>
      <c r="G114" s="58"/>
      <c r="H114" s="105">
        <f>H116</f>
        <v>33</v>
      </c>
    </row>
    <row r="115" spans="1:8" ht="29.25">
      <c r="A115" s="58"/>
      <c r="B115" s="56" t="s">
        <v>106</v>
      </c>
      <c r="C115" s="113"/>
      <c r="D115" s="58" t="s">
        <v>52</v>
      </c>
      <c r="E115" s="58" t="s">
        <v>53</v>
      </c>
      <c r="F115" s="58">
        <v>9900000</v>
      </c>
      <c r="G115" s="58"/>
      <c r="H115" s="105">
        <f>H116</f>
        <v>33</v>
      </c>
    </row>
    <row r="116" spans="1:8" ht="15">
      <c r="A116" s="58"/>
      <c r="B116" s="64" t="s">
        <v>101</v>
      </c>
      <c r="C116" s="113"/>
      <c r="D116" s="69" t="s">
        <v>52</v>
      </c>
      <c r="E116" s="69" t="s">
        <v>53</v>
      </c>
      <c r="F116" s="69">
        <v>9901130</v>
      </c>
      <c r="G116" s="69"/>
      <c r="H116" s="123">
        <f>H117</f>
        <v>33</v>
      </c>
    </row>
    <row r="117" spans="1:8" ht="15">
      <c r="A117" s="58"/>
      <c r="B117" s="64" t="s">
        <v>99</v>
      </c>
      <c r="C117" s="113"/>
      <c r="D117" s="69" t="s">
        <v>52</v>
      </c>
      <c r="E117" s="69" t="s">
        <v>53</v>
      </c>
      <c r="F117" s="69">
        <v>9901130</v>
      </c>
      <c r="G117" s="69">
        <v>240</v>
      </c>
      <c r="H117" s="123">
        <v>33</v>
      </c>
    </row>
  </sheetData>
  <sheetProtection/>
  <printOptions/>
  <pageMargins left="0.48" right="0.16" top="0.23" bottom="0.27" header="11.18" footer="0.5118110236220472"/>
  <pageSetup horizontalDpi="600" verticalDpi="600" orientation="portrait" paperSize="9" scale="60" r:id="rId1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1663</cp:lastModifiedBy>
  <cp:lastPrinted>2014-08-27T07:37:56Z</cp:lastPrinted>
  <dcterms:created xsi:type="dcterms:W3CDTF">1996-10-08T23:32:33Z</dcterms:created>
  <dcterms:modified xsi:type="dcterms:W3CDTF">2015-01-21T11:52:42Z</dcterms:modified>
  <cp:category/>
  <cp:version/>
  <cp:contentType/>
  <cp:contentStatus/>
</cp:coreProperties>
</file>