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3125"/>
  </bookViews>
  <sheets>
    <sheet name="Лист1" sheetId="2" r:id="rId1"/>
  </sheets>
  <calcPr calcId="145621" calcOnSave="0"/>
</workbook>
</file>

<file path=xl/calcChain.xml><?xml version="1.0" encoding="utf-8"?>
<calcChain xmlns="http://schemas.openxmlformats.org/spreadsheetml/2006/main">
  <c r="D12" i="2" l="1"/>
  <c r="D15" i="2"/>
  <c r="E15" i="2" s="1"/>
  <c r="C15" i="2"/>
  <c r="C12" i="2"/>
  <c r="E16" i="2"/>
  <c r="E10" i="2"/>
  <c r="E11" i="2"/>
  <c r="E13" i="2"/>
  <c r="E14" i="2"/>
  <c r="E17" i="2"/>
  <c r="E18" i="2"/>
  <c r="E21" i="2"/>
  <c r="E22" i="2"/>
  <c r="E23" i="2"/>
  <c r="E24" i="2"/>
  <c r="D7" i="2" l="1"/>
  <c r="C7" i="2"/>
  <c r="D20" i="2" l="1"/>
  <c r="C20" i="2"/>
  <c r="C19" i="2" s="1"/>
  <c r="C25" i="2" s="1"/>
  <c r="E12" i="2"/>
  <c r="E9" i="2"/>
  <c r="E8" i="2"/>
  <c r="E7" i="2"/>
  <c r="D19" i="2" l="1"/>
  <c r="E19" i="2" s="1"/>
  <c r="E20" i="2"/>
  <c r="D25" i="2" l="1"/>
  <c r="E25" i="2" s="1"/>
</calcChain>
</file>

<file path=xl/sharedStrings.xml><?xml version="1.0" encoding="utf-8"?>
<sst xmlns="http://schemas.openxmlformats.org/spreadsheetml/2006/main" count="43" uniqueCount="43">
  <si>
    <t>КЦСР</t>
  </si>
  <si>
    <t>Наименование КЦСР</t>
  </si>
  <si>
    <t>Итого</t>
  </si>
  <si>
    <t>% исполнения</t>
  </si>
  <si>
    <t>Исполнено (тыс. руб.)</t>
  </si>
  <si>
    <t>Предусмотрено МЦП  на 2016  год (тыс. руб.)</t>
  </si>
  <si>
    <t>Муниципальная программа "Безопасность на территории Шапкиснкого сельского поселения Тосненского района Ленинградской области на 2016-2018 года".</t>
  </si>
  <si>
    <t>08 0 00 00000</t>
  </si>
  <si>
    <t>Основные мероприятия "Обеспечения пожарной безопасности"</t>
  </si>
  <si>
    <t>08 10 20 0000</t>
  </si>
  <si>
    <t>Мероприятия в области пожарной безопасности</t>
  </si>
  <si>
    <t>08 10 21 1620</t>
  </si>
  <si>
    <t>08 20 10 0000</t>
  </si>
  <si>
    <t>08 20 11 1550</t>
  </si>
  <si>
    <t>Муниципальная программа "Развитие автомобильных дорог Шапкинского сельского поселения Тосненского района Ленинградской области на 2016-2018 годы".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</si>
  <si>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</si>
  <si>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r>
      <t>Мероприятия по содержанию автомобильных дорог</t>
    </r>
    <r>
      <rPr>
        <sz val="12"/>
        <color indexed="10"/>
        <rFont val="Times New Roman"/>
        <family val="1"/>
        <charset val="204"/>
      </rPr>
      <t xml:space="preserve"> </t>
    </r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</si>
  <si>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</si>
  <si>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>Мероприятия на капитальный ремонт и ремонт автомобильных дорог общего пользования местного значения (областной бюджет)</t>
  </si>
  <si>
    <t>10 0 00 00000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</si>
  <si>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</si>
  <si>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15 0 00 00000</t>
  </si>
  <si>
    <t>Основное мероприятие "Поддержка  проектов местных инциатив граждан"</t>
  </si>
  <si>
    <t>15 0 01 00000</t>
  </si>
  <si>
    <t>15 0 01 70880</t>
  </si>
  <si>
    <t>Содействие развитию на части территории поселений иных форм местного самоуправления</t>
  </si>
  <si>
    <t>Мероприятия по содействию развития  части территории поселений иных форм местного самоуправления</t>
  </si>
  <si>
    <t>15 0 01 74390</t>
  </si>
  <si>
    <t>Мероприятия по усточивому развитию части территорий</t>
  </si>
  <si>
    <t>15 0 01 S0880</t>
  </si>
  <si>
    <t>15 0 01 S4390</t>
  </si>
  <si>
    <t>Усточивое развитие части территорий</t>
  </si>
  <si>
    <t>Основные мероприятия "Мероприятия по обеспечению общественного порядка и профилактике  правонарушений на территории Шапкинского сельского поселения Тосненского района Ленинградской области"</t>
  </si>
  <si>
    <t>Мероприятия по вовлечению к предупреждению правонарушений на территории Шапкинского сельского поселения Тосненского раойна Ленинградской области граждан и организаций, стимулирование и поддержка гражданских инициатив</t>
  </si>
  <si>
    <t>к отчету об исполнении бюджета Шапкинского сельского  поселения Тосненского района Ленинградской области</t>
  </si>
  <si>
    <t xml:space="preserve">Приложение </t>
  </si>
  <si>
    <t>Информация об исполнении муниципальных программ Шапкинского сельского поселения 
Тосненского района Ленинградской области за 2017 год</t>
  </si>
  <si>
    <t>1010110100</t>
  </si>
  <si>
    <t>1010110110</t>
  </si>
  <si>
    <t>1010170140</t>
  </si>
  <si>
    <t>10101S0140</t>
  </si>
  <si>
    <t>Мероприятия на капитальный ремонт и ремонт автомобильных дорог общего пользования местного значения (мест. бюджет)</t>
  </si>
  <si>
    <t>Мероприятия по капитальному ремонту и ремонт автомобильных дорог общего пользования местного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</si>
</sst>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="60" zoomScaleNormal="100" workbookViewId="0">
      <selection activeCell="D2" sqref="D2:E2"/>
    </sheetView>
  </sheetViews>
  <sheetFormatPr defaultRowHeight="15.75" outlineLevelRow="2" x14ac:dyDescent="0.25"/>
  <cols>
    <col min="1" max="1" width="16.7109375" style="16" customWidth="1"/>
    <col min="2" max="2" width="49.42578125" style="16" customWidth="1"/>
    <col min="3" max="3" width="14.28515625" style="16" customWidth="1"/>
    <col min="4" max="4" width="16.5703125" style="16" bestFit="1" customWidth="1"/>
    <col min="5" max="5" width="13.28515625" style="16" customWidth="1"/>
    <col min="6" max="6" width="13.140625" style="16" customWidth="1"/>
    <col min="7" max="9" width="9.140625" style="16" customWidth="1"/>
    <col min="10" max="16384" width="9.140625" style="16"/>
  </cols>
  <sheetData>
    <row r="1" spans="1:8" ht="25.5" customHeight="1" x14ac:dyDescent="0.25">
      <c r="D1" s="26" t="s">
        <v>35</v>
      </c>
      <c r="E1" s="26"/>
      <c r="H1" s="21"/>
    </row>
    <row r="2" spans="1:8" ht="83.25" customHeight="1" x14ac:dyDescent="0.25">
      <c r="D2" s="27" t="s">
        <v>34</v>
      </c>
      <c r="E2" s="27"/>
    </row>
    <row r="4" spans="1:8" ht="31.5" customHeight="1" x14ac:dyDescent="0.25">
      <c r="A4" s="25" t="s">
        <v>36</v>
      </c>
      <c r="B4" s="25"/>
      <c r="C4" s="25"/>
      <c r="D4" s="25"/>
      <c r="E4" s="25"/>
      <c r="F4" s="17"/>
    </row>
    <row r="5" spans="1:8" x14ac:dyDescent="0.25">
      <c r="B5" s="18"/>
      <c r="C5" s="18"/>
      <c r="D5" s="18"/>
      <c r="E5" s="18"/>
      <c r="F5" s="18"/>
      <c r="G5" s="18"/>
    </row>
    <row r="6" spans="1:8" ht="63" x14ac:dyDescent="0.25">
      <c r="A6" s="19" t="s">
        <v>0</v>
      </c>
      <c r="B6" s="19" t="s">
        <v>1</v>
      </c>
      <c r="C6" s="19" t="s">
        <v>5</v>
      </c>
      <c r="D6" s="19" t="s">
        <v>4</v>
      </c>
      <c r="E6" s="19" t="s">
        <v>3</v>
      </c>
    </row>
    <row r="7" spans="1:8" ht="63" x14ac:dyDescent="0.25">
      <c r="A7" s="4" t="s">
        <v>7</v>
      </c>
      <c r="B7" s="5" t="s">
        <v>6</v>
      </c>
      <c r="C7" s="8">
        <f>C8+C10</f>
        <v>87</v>
      </c>
      <c r="D7" s="8">
        <f>D8+D10</f>
        <v>85</v>
      </c>
      <c r="E7" s="9">
        <f>D7/C7*100</f>
        <v>97.701149425287355</v>
      </c>
    </row>
    <row r="8" spans="1:8" ht="31.5" x14ac:dyDescent="0.25">
      <c r="A8" s="2" t="s">
        <v>9</v>
      </c>
      <c r="B8" s="1" t="s">
        <v>8</v>
      </c>
      <c r="C8" s="10">
        <v>82</v>
      </c>
      <c r="D8" s="10">
        <v>80</v>
      </c>
      <c r="E8" s="11">
        <f t="shared" ref="E8:E25" si="0">D8/C8*100</f>
        <v>97.560975609756099</v>
      </c>
    </row>
    <row r="9" spans="1:8" ht="31.5" x14ac:dyDescent="0.25">
      <c r="A9" s="2" t="s">
        <v>11</v>
      </c>
      <c r="B9" s="3" t="s">
        <v>10</v>
      </c>
      <c r="C9" s="10">
        <v>82</v>
      </c>
      <c r="D9" s="10">
        <v>80</v>
      </c>
      <c r="E9" s="11">
        <f t="shared" si="0"/>
        <v>97.560975609756099</v>
      </c>
    </row>
    <row r="10" spans="1:8" ht="78.75" x14ac:dyDescent="0.25">
      <c r="A10" s="2" t="s">
        <v>12</v>
      </c>
      <c r="B10" s="1" t="s">
        <v>32</v>
      </c>
      <c r="C10" s="10">
        <v>5</v>
      </c>
      <c r="D10" s="10">
        <v>5</v>
      </c>
      <c r="E10" s="11">
        <f t="shared" si="0"/>
        <v>100</v>
      </c>
    </row>
    <row r="11" spans="1:8" ht="94.5" x14ac:dyDescent="0.25">
      <c r="A11" s="2" t="s">
        <v>13</v>
      </c>
      <c r="B11" s="3" t="s">
        <v>33</v>
      </c>
      <c r="C11" s="10">
        <v>5</v>
      </c>
      <c r="D11" s="10">
        <v>5</v>
      </c>
      <c r="E11" s="11">
        <f t="shared" si="0"/>
        <v>100</v>
      </c>
    </row>
    <row r="12" spans="1:8" ht="63" x14ac:dyDescent="0.25">
      <c r="A12" s="4" t="s">
        <v>19</v>
      </c>
      <c r="B12" s="5" t="s">
        <v>14</v>
      </c>
      <c r="C12" s="8">
        <f>C13+C16+C17+C18</f>
        <v>2864.2</v>
      </c>
      <c r="D12" s="8">
        <f>D13+D16+D17+D18</f>
        <v>2648.0080000000003</v>
      </c>
      <c r="E12" s="9">
        <f t="shared" si="0"/>
        <v>92.451923748341613</v>
      </c>
    </row>
    <row r="13" spans="1:8" ht="123" customHeight="1" outlineLevel="1" x14ac:dyDescent="0.25">
      <c r="A13" s="2">
        <v>1010110100</v>
      </c>
      <c r="B13" s="1" t="s">
        <v>15</v>
      </c>
      <c r="C13" s="10">
        <v>297</v>
      </c>
      <c r="D13" s="10">
        <v>297</v>
      </c>
      <c r="E13" s="11">
        <f t="shared" si="0"/>
        <v>100</v>
      </c>
    </row>
    <row r="14" spans="1:8" ht="31.5" outlineLevel="2" x14ac:dyDescent="0.25">
      <c r="A14" s="12" t="s">
        <v>37</v>
      </c>
      <c r="B14" s="3" t="s">
        <v>16</v>
      </c>
      <c r="C14" s="7">
        <v>297</v>
      </c>
      <c r="D14" s="20">
        <v>297</v>
      </c>
      <c r="E14" s="11">
        <f t="shared" si="0"/>
        <v>100</v>
      </c>
    </row>
    <row r="15" spans="1:8" ht="30.75" customHeight="1" outlineLevel="2" x14ac:dyDescent="0.25">
      <c r="A15" s="28" t="s">
        <v>42</v>
      </c>
      <c r="B15" s="29"/>
      <c r="C15" s="7">
        <f>C16+C17+C18</f>
        <v>2567.1999999999998</v>
      </c>
      <c r="D15" s="7">
        <f>D16+D17+D18</f>
        <v>2351.0080000000003</v>
      </c>
      <c r="E15" s="11">
        <f t="shared" si="0"/>
        <v>91.578684948582136</v>
      </c>
    </row>
    <row r="16" spans="1:8" ht="102" customHeight="1" outlineLevel="1" x14ac:dyDescent="0.25">
      <c r="A16" s="6" t="s">
        <v>38</v>
      </c>
      <c r="B16" s="3" t="s">
        <v>17</v>
      </c>
      <c r="C16" s="10">
        <v>1505.11</v>
      </c>
      <c r="D16" s="10">
        <v>1288.9100000000001</v>
      </c>
      <c r="E16" s="11">
        <f t="shared" si="0"/>
        <v>85.635601384616422</v>
      </c>
    </row>
    <row r="17" spans="1:6" ht="51.75" customHeight="1" outlineLevel="2" x14ac:dyDescent="0.25">
      <c r="A17" s="6" t="s">
        <v>39</v>
      </c>
      <c r="B17" s="1" t="s">
        <v>18</v>
      </c>
      <c r="C17" s="10">
        <v>671.6</v>
      </c>
      <c r="D17" s="10">
        <v>671.6</v>
      </c>
      <c r="E17" s="11">
        <f t="shared" si="0"/>
        <v>100</v>
      </c>
    </row>
    <row r="18" spans="1:6" ht="51.75" customHeight="1" outlineLevel="2" x14ac:dyDescent="0.25">
      <c r="A18" s="6" t="s">
        <v>40</v>
      </c>
      <c r="B18" s="1" t="s">
        <v>41</v>
      </c>
      <c r="C18" s="10">
        <v>390.49</v>
      </c>
      <c r="D18" s="10">
        <v>390.49799999999999</v>
      </c>
      <c r="E18" s="11">
        <f t="shared" si="0"/>
        <v>100.00204870803348</v>
      </c>
    </row>
    <row r="19" spans="1:6" ht="78.75" x14ac:dyDescent="0.25">
      <c r="A19" s="4" t="s">
        <v>21</v>
      </c>
      <c r="B19" s="15" t="s">
        <v>20</v>
      </c>
      <c r="C19" s="8">
        <f>C20</f>
        <v>3516.63</v>
      </c>
      <c r="D19" s="8">
        <f>D20</f>
        <v>3516.63</v>
      </c>
      <c r="E19" s="9">
        <f t="shared" si="0"/>
        <v>100</v>
      </c>
    </row>
    <row r="20" spans="1:6" ht="31.5" outlineLevel="1" x14ac:dyDescent="0.25">
      <c r="A20" s="6" t="s">
        <v>23</v>
      </c>
      <c r="B20" s="3" t="s">
        <v>22</v>
      </c>
      <c r="C20" s="10">
        <f>SUM(C21:C24)</f>
        <v>3516.63</v>
      </c>
      <c r="D20" s="10">
        <f>SUM(D21:D24)</f>
        <v>3516.63</v>
      </c>
      <c r="E20" s="11">
        <f t="shared" si="0"/>
        <v>100</v>
      </c>
    </row>
    <row r="21" spans="1:6" ht="31.5" outlineLevel="2" x14ac:dyDescent="0.25">
      <c r="A21" s="6" t="s">
        <v>24</v>
      </c>
      <c r="B21" s="3" t="s">
        <v>28</v>
      </c>
      <c r="C21" s="7">
        <v>1726.3</v>
      </c>
      <c r="D21" s="10">
        <v>1726.3</v>
      </c>
      <c r="E21" s="11">
        <f t="shared" si="0"/>
        <v>100</v>
      </c>
    </row>
    <row r="22" spans="1:6" outlineLevel="2" x14ac:dyDescent="0.25">
      <c r="A22" s="6" t="s">
        <v>29</v>
      </c>
      <c r="B22" s="1" t="s">
        <v>31</v>
      </c>
      <c r="C22" s="10">
        <v>431.58</v>
      </c>
      <c r="D22" s="10">
        <v>431.58</v>
      </c>
      <c r="E22" s="11">
        <f t="shared" si="0"/>
        <v>100</v>
      </c>
    </row>
    <row r="23" spans="1:6" ht="47.25" outlineLevel="1" x14ac:dyDescent="0.25">
      <c r="A23" s="6" t="s">
        <v>27</v>
      </c>
      <c r="B23" s="3" t="s">
        <v>26</v>
      </c>
      <c r="C23" s="10">
        <v>1087</v>
      </c>
      <c r="D23" s="10">
        <v>1087</v>
      </c>
      <c r="E23" s="11">
        <f t="shared" si="0"/>
        <v>100</v>
      </c>
    </row>
    <row r="24" spans="1:6" ht="47.25" outlineLevel="2" x14ac:dyDescent="0.25">
      <c r="A24" s="6" t="s">
        <v>30</v>
      </c>
      <c r="B24" s="1" t="s">
        <v>25</v>
      </c>
      <c r="C24" s="10">
        <v>271.75</v>
      </c>
      <c r="D24" s="10">
        <v>271.75</v>
      </c>
      <c r="E24" s="11">
        <f t="shared" si="0"/>
        <v>100</v>
      </c>
    </row>
    <row r="25" spans="1:6" x14ac:dyDescent="0.25">
      <c r="A25" s="13" t="s">
        <v>2</v>
      </c>
      <c r="B25" s="14"/>
      <c r="C25" s="22">
        <f>C19+C12+C7</f>
        <v>6467.83</v>
      </c>
      <c r="D25" s="22">
        <f>D19+D12+D7</f>
        <v>6249.6380000000008</v>
      </c>
      <c r="E25" s="9">
        <f t="shared" si="0"/>
        <v>96.626503788751421</v>
      </c>
    </row>
    <row r="26" spans="1:6" x14ac:dyDescent="0.25">
      <c r="D26" s="23"/>
      <c r="E26" s="24"/>
      <c r="F26" s="23"/>
    </row>
    <row r="27" spans="1:6" x14ac:dyDescent="0.25">
      <c r="D27" s="23"/>
      <c r="E27" s="23"/>
      <c r="F27" s="23"/>
    </row>
  </sheetData>
  <mergeCells count="4">
    <mergeCell ref="A4:E4"/>
    <mergeCell ref="D1:E1"/>
    <mergeCell ref="D2:E2"/>
    <mergeCell ref="A15:B15"/>
  </mergeCells>
  <pageMargins left="0.23622047244094491" right="0.23622047244094491" top="0.74803149606299213" bottom="0.74803149606299213" header="0.31496062992125984" footer="0.31496062992125984"/>
  <pageSetup paperSize="9" scale="9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Владимировна Иванова</dc:creator>
  <dc:description>POI HSSF rep:2.36.0.137</dc:description>
  <cp:lastModifiedBy>1663</cp:lastModifiedBy>
  <cp:lastPrinted>2018-03-27T03:51:56Z</cp:lastPrinted>
  <dcterms:created xsi:type="dcterms:W3CDTF">2016-03-23T06:52:01Z</dcterms:created>
  <dcterms:modified xsi:type="dcterms:W3CDTF">2018-03-27T04:02:14Z</dcterms:modified>
</cp:coreProperties>
</file>