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51" windowWidth="18945" windowHeight="11790" activeTab="0"/>
  </bookViews>
  <sheets>
    <sheet name="Лист3" sheetId="1" r:id="rId1"/>
  </sheets>
  <definedNames>
    <definedName name="_xlnm.Print_Area" localSheetId="0">'Лист3'!$A$1:$D$52</definedName>
  </definedNames>
  <calcPr fullCalcOnLoad="1"/>
</workbook>
</file>

<file path=xl/sharedStrings.xml><?xml version="1.0" encoding="utf-8"?>
<sst xmlns="http://schemas.openxmlformats.org/spreadsheetml/2006/main" count="52" uniqueCount="47">
  <si>
    <t>Налог на доходы физических лиц</t>
  </si>
  <si>
    <t>Налог на имущество</t>
  </si>
  <si>
    <t>Земельный налог ст.394.п1подп.1</t>
  </si>
  <si>
    <t>Земельный налог ст. 394 п1подп2</t>
  </si>
  <si>
    <t>Земельный налог по обязательствам</t>
  </si>
  <si>
    <t>Транпортный налог с юридических лиц</t>
  </si>
  <si>
    <t>Транспортный налог с физических лиц</t>
  </si>
  <si>
    <t>Арендная плата за землю</t>
  </si>
  <si>
    <t>Арендная плата за имущество</t>
  </si>
  <si>
    <t>Плата за найм помещения</t>
  </si>
  <si>
    <t>Доходы от оказания платных услуг</t>
  </si>
  <si>
    <t>Продажа земельных участков</t>
  </si>
  <si>
    <t>Субвенции на оуществление воинского учета</t>
  </si>
  <si>
    <t>Доходы бюджета</t>
  </si>
  <si>
    <t>Расходы бюджета</t>
  </si>
  <si>
    <t>Общегосударственные вопросы</t>
  </si>
  <si>
    <t>Работы, услуги по содержанию имущества</t>
  </si>
  <si>
    <t>Мобилизационная и вневойсковая подготовка</t>
  </si>
  <si>
    <t>Защита населения и территории от последствия ЧС природного и техногенного характера</t>
  </si>
  <si>
    <t>Жилищно-коммунальное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</si>
  <si>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</si>
  <si>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</si>
  <si>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</si>
  <si>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Физическая культура и спорт</t>
  </si>
  <si>
    <t>ИТОГО РАСХОДЫ</t>
  </si>
  <si>
    <t>ИТОГО ДОХОДЫ</t>
  </si>
  <si>
    <t>Наименование доходов</t>
  </si>
  <si>
    <t>Наименование расходов</t>
  </si>
  <si>
    <t>дефицит (-) профицит (+) бюджета</t>
  </si>
  <si>
    <t>Другие общегосударственные вопросы</t>
  </si>
  <si>
    <t>Национальная экономика</t>
  </si>
  <si>
    <t>% исполнения за год</t>
  </si>
  <si>
    <t>Обеспечение деятельности органов финансового надзора</t>
  </si>
  <si>
    <t>Жилищное хозяйство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</si>
  <si>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Шапкинского сельского поселения Тосненского района Ленинградской области сообщает сведения о ходе исполнения бюджета Шапкинского сельского поселения Тосненского района Ленинградской области, о численности муниципальных служащих органа местного самоуправления, с указанием фактических затрат на их содержание за 1 квартал 2014 год:</t>
  </si>
  <si>
    <t>Исполнение бюджета Шапкинского сельского поселения Тосненского района                                                                                                                                 Ленинградской области за 1 квартал 2014 года</t>
  </si>
  <si>
    <t>План 2014 ГОД</t>
  </si>
  <si>
    <t>Факт 1 квартал</t>
  </si>
  <si>
    <t>Акцизы на бензин</t>
  </si>
  <si>
    <t>Единый с/х налог</t>
  </si>
  <si>
    <t>Субвенции местным бюджетам на выполнение отдельных полномочий</t>
  </si>
  <si>
    <t>Прочие безвозмездные поступления</t>
  </si>
  <si>
    <t>Возврат  остатков субсидий прошлых лет</t>
  </si>
  <si>
    <t>Обеспечение проведения выборов и референдумов</t>
  </si>
  <si>
    <t>Пенсионное обеспечение</t>
  </si>
  <si>
    <t>Резервный фонд</t>
  </si>
  <si>
    <t>Справочно: фактические затраты на денежное содержание муниципальных служащих, кассира и уборщицы (9 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</si>
</sst>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7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49" fontId="5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2"/>
  <sheetViews>
    <sheetView tabSelected="1" view="pageBreakPreview" zoomScaleSheetLayoutView="100" zoomScalePageLayoutView="0" workbookViewId="0" topLeftCell="A2">
      <selection activeCell="B15" sqref="B15"/>
    </sheetView>
  </sheetViews>
  <sheetFormatPr defaultColWidth="9.00390625" defaultRowHeight="12.75"/>
  <cols>
    <col min="1" max="1" width="50.875" style="0" customWidth="1"/>
    <col min="2" max="2" width="11.625" style="0" customWidth="1"/>
    <col min="3" max="3" width="12.875" style="0" customWidth="1"/>
    <col min="4" max="4" width="13.875" style="0" customWidth="1"/>
    <col min="5" max="5" width="9.875" style="0" customWidth="1"/>
    <col min="6" max="6" width="10.375" style="0" customWidth="1"/>
    <col min="7" max="7" width="7.00390625" style="1" customWidth="1"/>
    <col min="8" max="8" width="10.625" style="0" customWidth="1"/>
    <col min="9" max="9" width="10.875" style="0" customWidth="1"/>
    <col min="10" max="10" width="6.875" style="1" customWidth="1"/>
    <col min="11" max="11" width="10.875" style="0" customWidth="1"/>
    <col min="12" max="12" width="10.625" style="0" customWidth="1"/>
    <col min="13" max="13" width="6.75390625" style="1" customWidth="1"/>
    <col min="15" max="15" width="11.625" style="0" customWidth="1"/>
    <col min="16" max="16" width="11.625" style="0" bestFit="1" customWidth="1"/>
    <col min="18" max="18" width="10.625" style="0" customWidth="1"/>
    <col min="19" max="19" width="12.00390625" style="0" customWidth="1"/>
    <col min="20" max="20" width="11.25390625" style="0" customWidth="1"/>
    <col min="21" max="21" width="12.625" style="0" customWidth="1"/>
    <col min="22" max="22" width="12.875" style="0" customWidth="1"/>
    <col min="23" max="23" width="11.125" style="0" customWidth="1"/>
  </cols>
  <sheetData>
    <row r="1" ht="12.75" hidden="1"/>
    <row r="2" ht="4.5" customHeight="1"/>
    <row r="3" spans="1:4" ht="84" customHeight="1">
      <c r="A3" s="50" t="s">
        <v>34</v>
      </c>
      <c r="B3" s="50"/>
      <c r="C3" s="50"/>
      <c r="D3" s="50"/>
    </row>
    <row r="4" ht="4.5" customHeight="1"/>
    <row r="5" spans="1:13" ht="20.25" customHeight="1">
      <c r="A5" s="49" t="s">
        <v>35</v>
      </c>
      <c r="B5" s="49"/>
      <c r="C5" s="49"/>
      <c r="D5" s="49"/>
      <c r="E5" s="49"/>
      <c r="F5" s="7"/>
      <c r="G5" s="7"/>
      <c r="H5" s="7"/>
      <c r="I5" s="7"/>
      <c r="J5" s="7"/>
      <c r="K5" s="7"/>
      <c r="L5" s="7"/>
      <c r="M5" s="7"/>
    </row>
    <row r="6" spans="1:13" s="12" customFormat="1" ht="12.75">
      <c r="A6" s="51" t="s">
        <v>13</v>
      </c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47"/>
    </row>
    <row r="7" spans="1:13" s="16" customFormat="1" ht="23.25" customHeight="1">
      <c r="A7" s="5" t="s">
        <v>26</v>
      </c>
      <c r="B7" s="13" t="s">
        <v>36</v>
      </c>
      <c r="C7" s="13" t="s">
        <v>37</v>
      </c>
      <c r="D7" s="13" t="s">
        <v>31</v>
      </c>
      <c r="E7" s="6"/>
      <c r="F7" s="6"/>
      <c r="G7" s="6"/>
      <c r="H7" s="6"/>
      <c r="I7" s="6"/>
      <c r="J7" s="14"/>
      <c r="K7" s="6"/>
      <c r="L7" s="15"/>
      <c r="M7" s="14"/>
    </row>
    <row r="8" spans="1:13" s="12" customFormat="1" ht="14.25" customHeight="1">
      <c r="A8" s="17" t="s">
        <v>0</v>
      </c>
      <c r="B8" s="18">
        <v>840000</v>
      </c>
      <c r="C8" s="19">
        <v>158772.1</v>
      </c>
      <c r="D8" s="19">
        <f>C8/B8*100</f>
        <v>18.901440476190476</v>
      </c>
      <c r="E8" s="20"/>
      <c r="F8" s="21"/>
      <c r="G8" s="21"/>
      <c r="H8" s="20"/>
      <c r="I8" s="21"/>
      <c r="J8" s="21"/>
      <c r="K8" s="20"/>
      <c r="L8" s="21"/>
      <c r="M8" s="20"/>
    </row>
    <row r="9" spans="1:13" s="12" customFormat="1" ht="14.25" customHeight="1">
      <c r="A9" s="17" t="s">
        <v>38</v>
      </c>
      <c r="B9" s="18">
        <v>1554700</v>
      </c>
      <c r="C9" s="19">
        <v>307897.58</v>
      </c>
      <c r="D9" s="19">
        <f aca="true" t="shared" si="0" ref="D9:D26">C9/B9*100</f>
        <v>19.804308226667526</v>
      </c>
      <c r="E9" s="20"/>
      <c r="F9" s="21"/>
      <c r="G9" s="21"/>
      <c r="H9" s="20"/>
      <c r="I9" s="21"/>
      <c r="J9" s="21"/>
      <c r="K9" s="20"/>
      <c r="L9" s="21"/>
      <c r="M9" s="20"/>
    </row>
    <row r="10" spans="1:13" s="12" customFormat="1" ht="14.25" customHeight="1">
      <c r="A10" s="17" t="s">
        <v>39</v>
      </c>
      <c r="B10" s="18"/>
      <c r="C10" s="19">
        <v>30</v>
      </c>
      <c r="D10" s="19"/>
      <c r="E10" s="20"/>
      <c r="F10" s="21"/>
      <c r="G10" s="21"/>
      <c r="H10" s="20"/>
      <c r="I10" s="21"/>
      <c r="J10" s="21"/>
      <c r="K10" s="20"/>
      <c r="L10" s="21"/>
      <c r="M10" s="20"/>
    </row>
    <row r="11" spans="1:13" s="12" customFormat="1" ht="12.75" customHeight="1">
      <c r="A11" s="17" t="s">
        <v>1</v>
      </c>
      <c r="B11" s="18">
        <v>600000</v>
      </c>
      <c r="C11" s="19">
        <v>64073.93</v>
      </c>
      <c r="D11" s="19">
        <f t="shared" si="0"/>
        <v>10.678988333333333</v>
      </c>
      <c r="E11" s="20"/>
      <c r="F11" s="21"/>
      <c r="G11" s="21"/>
      <c r="H11" s="20"/>
      <c r="I11" s="21"/>
      <c r="J11" s="21"/>
      <c r="K11" s="20"/>
      <c r="L11" s="21"/>
      <c r="M11" s="20"/>
    </row>
    <row r="12" spans="1:13" s="12" customFormat="1" ht="13.5" customHeight="1">
      <c r="A12" s="17" t="s">
        <v>5</v>
      </c>
      <c r="B12" s="18">
        <v>80000</v>
      </c>
      <c r="C12" s="19">
        <v>14092.5</v>
      </c>
      <c r="D12" s="19">
        <f t="shared" si="0"/>
        <v>17.615624999999998</v>
      </c>
      <c r="E12" s="20"/>
      <c r="F12" s="21"/>
      <c r="G12" s="21"/>
      <c r="H12" s="20"/>
      <c r="I12" s="21"/>
      <c r="J12" s="21"/>
      <c r="K12" s="20"/>
      <c r="L12" s="21"/>
      <c r="M12" s="20"/>
    </row>
    <row r="13" spans="1:13" s="12" customFormat="1" ht="12.75" customHeight="1">
      <c r="A13" s="17" t="s">
        <v>6</v>
      </c>
      <c r="B13" s="18">
        <v>500000</v>
      </c>
      <c r="C13" s="19">
        <v>20309.85</v>
      </c>
      <c r="D13" s="19">
        <f t="shared" si="0"/>
        <v>4.06197</v>
      </c>
      <c r="E13" s="20"/>
      <c r="F13" s="21"/>
      <c r="G13" s="21"/>
      <c r="H13" s="20"/>
      <c r="I13" s="21"/>
      <c r="J13" s="21"/>
      <c r="K13" s="20"/>
      <c r="L13" s="21"/>
      <c r="M13" s="20"/>
    </row>
    <row r="14" spans="1:13" s="12" customFormat="1" ht="14.25" customHeight="1">
      <c r="A14" s="17" t="s">
        <v>2</v>
      </c>
      <c r="B14" s="18">
        <v>2700000</v>
      </c>
      <c r="C14" s="19">
        <v>-177489.14</v>
      </c>
      <c r="D14" s="19">
        <f t="shared" si="0"/>
        <v>-6.573671851851852</v>
      </c>
      <c r="E14" s="20"/>
      <c r="F14" s="21"/>
      <c r="G14" s="21"/>
      <c r="H14" s="20"/>
      <c r="I14" s="21"/>
      <c r="J14" s="21"/>
      <c r="K14" s="20"/>
      <c r="L14" s="21"/>
      <c r="M14" s="20"/>
    </row>
    <row r="15" spans="1:13" s="12" customFormat="1" ht="12.75" customHeight="1">
      <c r="A15" s="17" t="s">
        <v>3</v>
      </c>
      <c r="B15" s="18">
        <v>1859900</v>
      </c>
      <c r="C15" s="19">
        <v>708303</v>
      </c>
      <c r="D15" s="19">
        <f t="shared" si="0"/>
        <v>38.082853916877255</v>
      </c>
      <c r="E15" s="20"/>
      <c r="F15" s="21"/>
      <c r="G15" s="21"/>
      <c r="H15" s="20"/>
      <c r="I15" s="21"/>
      <c r="J15" s="21"/>
      <c r="K15" s="20"/>
      <c r="L15" s="21"/>
      <c r="M15" s="20"/>
    </row>
    <row r="16" spans="1:13" s="12" customFormat="1" ht="14.25" customHeight="1">
      <c r="A16" s="17" t="s">
        <v>4</v>
      </c>
      <c r="B16" s="18"/>
      <c r="C16" s="19">
        <v>154.64</v>
      </c>
      <c r="D16" s="19"/>
      <c r="E16" s="20"/>
      <c r="F16" s="21"/>
      <c r="G16" s="21"/>
      <c r="H16" s="20"/>
      <c r="I16" s="21"/>
      <c r="J16" s="21"/>
      <c r="K16" s="20"/>
      <c r="L16" s="21"/>
      <c r="M16" s="20"/>
    </row>
    <row r="17" spans="1:13" s="12" customFormat="1" ht="12" customHeight="1">
      <c r="A17" s="17" t="s">
        <v>7</v>
      </c>
      <c r="B17" s="18">
        <v>286000</v>
      </c>
      <c r="C17" s="19">
        <v>23.99</v>
      </c>
      <c r="D17" s="19">
        <f t="shared" si="0"/>
        <v>0.008388111888111888</v>
      </c>
      <c r="E17" s="20"/>
      <c r="F17" s="21"/>
      <c r="G17" s="21"/>
      <c r="H17" s="20"/>
      <c r="I17" s="21"/>
      <c r="J17" s="21"/>
      <c r="K17" s="20"/>
      <c r="L17" s="21"/>
      <c r="M17" s="20"/>
    </row>
    <row r="18" spans="1:13" s="12" customFormat="1" ht="14.25" customHeight="1">
      <c r="A18" s="17" t="s">
        <v>8</v>
      </c>
      <c r="B18" s="18">
        <v>9102</v>
      </c>
      <c r="C18" s="19">
        <v>3061.59</v>
      </c>
      <c r="D18" s="19">
        <f t="shared" si="0"/>
        <v>33.63645352669743</v>
      </c>
      <c r="E18" s="20"/>
      <c r="F18" s="21"/>
      <c r="G18" s="21"/>
      <c r="H18" s="20"/>
      <c r="I18" s="21"/>
      <c r="J18" s="21"/>
      <c r="K18" s="20"/>
      <c r="L18" s="21"/>
      <c r="M18" s="20"/>
    </row>
    <row r="19" spans="1:13" s="12" customFormat="1" ht="15" customHeight="1">
      <c r="A19" s="17" t="s">
        <v>9</v>
      </c>
      <c r="B19" s="18">
        <v>75000</v>
      </c>
      <c r="C19" s="19">
        <v>12961.78</v>
      </c>
      <c r="D19" s="19">
        <f t="shared" si="0"/>
        <v>17.282373333333332</v>
      </c>
      <c r="E19" s="20"/>
      <c r="F19" s="21"/>
      <c r="G19" s="21"/>
      <c r="H19" s="20"/>
      <c r="I19" s="21"/>
      <c r="J19" s="21"/>
      <c r="K19" s="20"/>
      <c r="L19" s="21"/>
      <c r="M19" s="20"/>
    </row>
    <row r="20" spans="1:13" s="12" customFormat="1" ht="14.25" customHeight="1">
      <c r="A20" s="17" t="s">
        <v>10</v>
      </c>
      <c r="B20" s="18">
        <v>400000</v>
      </c>
      <c r="C20" s="19">
        <v>84330</v>
      </c>
      <c r="D20" s="19">
        <f t="shared" si="0"/>
        <v>21.0825</v>
      </c>
      <c r="E20" s="20"/>
      <c r="F20" s="21"/>
      <c r="G20" s="21"/>
      <c r="H20" s="20"/>
      <c r="I20" s="21"/>
      <c r="J20" s="21"/>
      <c r="K20" s="20"/>
      <c r="L20" s="21"/>
      <c r="M20" s="20"/>
    </row>
    <row r="21" spans="1:13" s="12" customFormat="1" ht="13.5" customHeight="1">
      <c r="A21" s="17" t="s">
        <v>11</v>
      </c>
      <c r="B21" s="18">
        <v>1960000</v>
      </c>
      <c r="C21" s="19">
        <v>489000</v>
      </c>
      <c r="D21" s="19">
        <f t="shared" si="0"/>
        <v>24.948979591836736</v>
      </c>
      <c r="E21" s="20"/>
      <c r="F21" s="21"/>
      <c r="G21" s="21"/>
      <c r="H21" s="20"/>
      <c r="I21" s="21"/>
      <c r="J21" s="21"/>
      <c r="K21" s="20"/>
      <c r="L21" s="21"/>
      <c r="M21" s="20"/>
    </row>
    <row r="22" spans="1:13" s="12" customFormat="1" ht="13.5" customHeight="1">
      <c r="A22" s="17" t="s">
        <v>12</v>
      </c>
      <c r="B22" s="18">
        <v>98798</v>
      </c>
      <c r="C22" s="19">
        <v>25000</v>
      </c>
      <c r="D22" s="19">
        <f t="shared" si="0"/>
        <v>25.304155954573982</v>
      </c>
      <c r="E22" s="20"/>
      <c r="F22" s="21"/>
      <c r="G22" s="21"/>
      <c r="H22" s="20"/>
      <c r="I22" s="21"/>
      <c r="J22" s="21"/>
      <c r="K22" s="20"/>
      <c r="L22" s="21"/>
      <c r="M22" s="20"/>
    </row>
    <row r="23" spans="1:13" s="12" customFormat="1" ht="24.75" customHeight="1">
      <c r="A23" s="17" t="s">
        <v>40</v>
      </c>
      <c r="B23" s="18">
        <v>1000</v>
      </c>
      <c r="C23" s="19">
        <v>1000</v>
      </c>
      <c r="D23" s="19">
        <f t="shared" si="0"/>
        <v>100</v>
      </c>
      <c r="E23" s="20"/>
      <c r="F23" s="21"/>
      <c r="G23" s="21"/>
      <c r="H23" s="20"/>
      <c r="I23" s="21"/>
      <c r="J23" s="21"/>
      <c r="K23" s="20"/>
      <c r="L23" s="21"/>
      <c r="M23" s="20"/>
    </row>
    <row r="24" spans="1:13" s="12" customFormat="1" ht="13.5" customHeight="1">
      <c r="A24" s="17" t="s">
        <v>41</v>
      </c>
      <c r="B24" s="18">
        <v>3035500</v>
      </c>
      <c r="C24" s="19">
        <v>31000</v>
      </c>
      <c r="D24" s="19">
        <f t="shared" si="0"/>
        <v>1.021248558721792</v>
      </c>
      <c r="E24" s="20"/>
      <c r="F24" s="21"/>
      <c r="G24" s="21"/>
      <c r="H24" s="20"/>
      <c r="I24" s="21"/>
      <c r="J24" s="21"/>
      <c r="K24" s="20"/>
      <c r="L24" s="21"/>
      <c r="M24" s="20"/>
    </row>
    <row r="25" spans="1:13" s="12" customFormat="1" ht="13.5" customHeight="1">
      <c r="A25" s="17" t="s">
        <v>42</v>
      </c>
      <c r="B25" s="18">
        <v>0</v>
      </c>
      <c r="C25" s="19">
        <v>-100000</v>
      </c>
      <c r="D25" s="19"/>
      <c r="E25" s="20"/>
      <c r="F25" s="21"/>
      <c r="G25" s="21"/>
      <c r="H25" s="20"/>
      <c r="I25" s="21"/>
      <c r="J25" s="21"/>
      <c r="K25" s="20"/>
      <c r="L25" s="21"/>
      <c r="M25" s="20"/>
    </row>
    <row r="26" spans="1:13" s="12" customFormat="1" ht="12.75">
      <c r="A26" s="8" t="s">
        <v>25</v>
      </c>
      <c r="B26" s="18">
        <f>SUM(B8:B25)</f>
        <v>14000000</v>
      </c>
      <c r="C26" s="18">
        <f>SUM(C8:C25)</f>
        <v>1642521.82</v>
      </c>
      <c r="D26" s="19">
        <f t="shared" si="0"/>
        <v>11.732298714285715</v>
      </c>
      <c r="E26" s="20"/>
      <c r="F26" s="21"/>
      <c r="G26" s="21"/>
      <c r="H26" s="20"/>
      <c r="I26" s="21"/>
      <c r="J26" s="21"/>
      <c r="K26" s="20"/>
      <c r="L26" s="21"/>
      <c r="M26" s="20"/>
    </row>
    <row r="27" spans="1:13" s="12" customFormat="1" ht="5.25" customHeight="1">
      <c r="A27" s="22"/>
      <c r="B27" s="20"/>
      <c r="D27" s="21"/>
      <c r="E27" s="20"/>
      <c r="F27" s="21"/>
      <c r="G27" s="21"/>
      <c r="H27" s="20"/>
      <c r="I27" s="21"/>
      <c r="J27" s="21"/>
      <c r="K27" s="20"/>
      <c r="L27" s="21"/>
      <c r="M27" s="20"/>
    </row>
    <row r="28" spans="7:13" s="12" customFormat="1" ht="14.25" customHeight="1" hidden="1">
      <c r="G28" s="23"/>
      <c r="J28" s="23"/>
      <c r="M28" s="23"/>
    </row>
    <row r="29" spans="1:13" s="12" customFormat="1" ht="12" customHeight="1">
      <c r="A29" s="51" t="s">
        <v>14</v>
      </c>
      <c r="B29" s="51"/>
      <c r="C29" s="51"/>
      <c r="D29" s="51"/>
      <c r="E29" s="48"/>
      <c r="F29" s="48"/>
      <c r="G29" s="48"/>
      <c r="H29" s="48"/>
      <c r="I29" s="48"/>
      <c r="J29" s="48"/>
      <c r="K29" s="48"/>
      <c r="L29" s="48"/>
      <c r="M29" s="48"/>
    </row>
    <row r="30" spans="1:23" s="16" customFormat="1" ht="21.75" customHeight="1">
      <c r="A30" s="5" t="s">
        <v>27</v>
      </c>
      <c r="B30" s="13" t="s">
        <v>36</v>
      </c>
      <c r="C30" s="13" t="s">
        <v>37</v>
      </c>
      <c r="D30" s="13" t="s">
        <v>31</v>
      </c>
      <c r="E30" s="24"/>
      <c r="F30" s="15"/>
      <c r="G30" s="25"/>
      <c r="H30" s="24"/>
      <c r="I30" s="15"/>
      <c r="J30" s="25"/>
      <c r="K30" s="24"/>
      <c r="L30" s="15"/>
      <c r="M30" s="25"/>
      <c r="R30" s="24"/>
      <c r="S30" s="24"/>
      <c r="T30" s="24"/>
      <c r="U30" s="24"/>
      <c r="V30" s="24"/>
      <c r="W30" s="24"/>
    </row>
    <row r="31" spans="1:23" s="23" customFormat="1" ht="13.5">
      <c r="A31" s="8" t="s">
        <v>15</v>
      </c>
      <c r="B31" s="29">
        <v>5190978</v>
      </c>
      <c r="C31" s="46">
        <v>878518.61</v>
      </c>
      <c r="D31" s="19">
        <f aca="true" t="shared" si="1" ref="D31:D49">C31/B31*100</f>
        <v>16.92395171006311</v>
      </c>
      <c r="E31" s="26"/>
      <c r="F31" s="27"/>
      <c r="G31" s="21"/>
      <c r="H31" s="26"/>
      <c r="I31" s="27"/>
      <c r="J31" s="21"/>
      <c r="K31" s="27"/>
      <c r="L31" s="27"/>
      <c r="M31" s="21"/>
      <c r="R31" s="28"/>
      <c r="S31" s="28"/>
      <c r="T31" s="28"/>
      <c r="U31" s="28"/>
      <c r="V31" s="28"/>
      <c r="W31" s="28"/>
    </row>
    <row r="32" spans="1:23" s="23" customFormat="1" ht="13.5">
      <c r="A32" s="8" t="s">
        <v>32</v>
      </c>
      <c r="B32" s="29">
        <v>87662</v>
      </c>
      <c r="C32" s="46">
        <v>43831</v>
      </c>
      <c r="D32" s="19">
        <f t="shared" si="1"/>
        <v>50</v>
      </c>
      <c r="E32" s="26"/>
      <c r="F32" s="27"/>
      <c r="G32" s="21"/>
      <c r="H32" s="26"/>
      <c r="I32" s="27"/>
      <c r="J32" s="21"/>
      <c r="K32" s="27"/>
      <c r="L32" s="27"/>
      <c r="M32" s="21"/>
      <c r="R32" s="28"/>
      <c r="S32" s="28"/>
      <c r="T32" s="28"/>
      <c r="U32" s="28"/>
      <c r="V32" s="28"/>
      <c r="W32" s="28"/>
    </row>
    <row r="33" spans="1:23" s="23" customFormat="1" ht="13.5">
      <c r="A33" s="8" t="s">
        <v>43</v>
      </c>
      <c r="B33" s="29">
        <v>66390</v>
      </c>
      <c r="C33" s="46"/>
      <c r="D33" s="19">
        <f t="shared" si="1"/>
        <v>0</v>
      </c>
      <c r="E33" s="26"/>
      <c r="F33" s="27"/>
      <c r="G33" s="21"/>
      <c r="H33" s="26"/>
      <c r="I33" s="27"/>
      <c r="J33" s="21"/>
      <c r="K33" s="27"/>
      <c r="L33" s="27"/>
      <c r="M33" s="21"/>
      <c r="R33" s="28"/>
      <c r="S33" s="28"/>
      <c r="T33" s="28"/>
      <c r="U33" s="28"/>
      <c r="V33" s="28"/>
      <c r="W33" s="28"/>
    </row>
    <row r="34" spans="1:23" s="23" customFormat="1" ht="13.5">
      <c r="A34" s="8" t="s">
        <v>45</v>
      </c>
      <c r="B34" s="29">
        <v>100000</v>
      </c>
      <c r="C34" s="46"/>
      <c r="D34" s="19">
        <f t="shared" si="1"/>
        <v>0</v>
      </c>
      <c r="E34" s="26"/>
      <c r="F34" s="27"/>
      <c r="G34" s="21"/>
      <c r="H34" s="26"/>
      <c r="I34" s="27"/>
      <c r="J34" s="21"/>
      <c r="K34" s="27"/>
      <c r="L34" s="27"/>
      <c r="M34" s="21"/>
      <c r="R34" s="28"/>
      <c r="S34" s="28"/>
      <c r="T34" s="28"/>
      <c r="U34" s="28"/>
      <c r="V34" s="28"/>
      <c r="W34" s="28"/>
    </row>
    <row r="35" spans="1:23" s="23" customFormat="1" ht="13.5">
      <c r="A35" s="8" t="s">
        <v>29</v>
      </c>
      <c r="B35" s="29">
        <v>100000</v>
      </c>
      <c r="C35" s="46">
        <v>20000</v>
      </c>
      <c r="D35" s="19">
        <f t="shared" si="1"/>
        <v>20</v>
      </c>
      <c r="E35" s="26"/>
      <c r="F35" s="27"/>
      <c r="G35" s="21"/>
      <c r="H35" s="26"/>
      <c r="I35" s="27"/>
      <c r="J35" s="21"/>
      <c r="K35" s="27"/>
      <c r="L35" s="27"/>
      <c r="M35" s="21"/>
      <c r="R35" s="28"/>
      <c r="S35" s="28"/>
      <c r="T35" s="28"/>
      <c r="U35" s="28"/>
      <c r="V35" s="28"/>
      <c r="W35" s="28"/>
    </row>
    <row r="36" spans="1:23" s="23" customFormat="1" ht="11.25" customHeight="1">
      <c r="A36" s="9" t="s">
        <v>17</v>
      </c>
      <c r="B36" s="29">
        <v>98798</v>
      </c>
      <c r="C36" s="46">
        <v>0</v>
      </c>
      <c r="D36" s="19">
        <f t="shared" si="1"/>
        <v>0</v>
      </c>
      <c r="E36" s="30"/>
      <c r="F36" s="21"/>
      <c r="G36" s="21"/>
      <c r="H36" s="30"/>
      <c r="I36" s="21"/>
      <c r="J36" s="21"/>
      <c r="K36" s="20"/>
      <c r="L36" s="21"/>
      <c r="M36" s="21"/>
      <c r="R36" s="30"/>
      <c r="S36" s="30"/>
      <c r="T36" s="30"/>
      <c r="U36" s="30"/>
      <c r="V36" s="30"/>
      <c r="W36" s="30"/>
    </row>
    <row r="37" spans="1:23" s="23" customFormat="1" ht="24" customHeight="1">
      <c r="A37" s="9" t="s">
        <v>18</v>
      </c>
      <c r="B37" s="29">
        <v>200000</v>
      </c>
      <c r="C37" s="19">
        <v>0</v>
      </c>
      <c r="D37" s="19">
        <f t="shared" si="1"/>
        <v>0</v>
      </c>
      <c r="E37" s="30"/>
      <c r="F37" s="20"/>
      <c r="G37" s="20"/>
      <c r="H37" s="30"/>
      <c r="I37" s="20"/>
      <c r="J37" s="20"/>
      <c r="K37" s="20"/>
      <c r="L37" s="20"/>
      <c r="M37" s="20"/>
      <c r="R37" s="30"/>
      <c r="S37" s="30"/>
      <c r="T37" s="30"/>
      <c r="U37" s="30"/>
      <c r="V37" s="30"/>
      <c r="W37" s="30"/>
    </row>
    <row r="38" spans="1:23" s="23" customFormat="1" ht="15" customHeight="1">
      <c r="A38" s="9" t="s">
        <v>30</v>
      </c>
      <c r="B38" s="29">
        <v>4804700</v>
      </c>
      <c r="C38" s="19">
        <v>30504</v>
      </c>
      <c r="D38" s="19">
        <f t="shared" si="1"/>
        <v>0.6348783482839719</v>
      </c>
      <c r="E38" s="30"/>
      <c r="F38" s="20"/>
      <c r="G38" s="20"/>
      <c r="H38" s="30"/>
      <c r="I38" s="20"/>
      <c r="J38" s="20"/>
      <c r="K38" s="20"/>
      <c r="L38" s="20"/>
      <c r="M38" s="20"/>
      <c r="R38" s="30"/>
      <c r="S38" s="30"/>
      <c r="T38" s="30"/>
      <c r="U38" s="30"/>
      <c r="V38" s="30"/>
      <c r="W38" s="30"/>
    </row>
    <row r="39" spans="1:23" s="23" customFormat="1" ht="12" customHeight="1">
      <c r="A39" s="9" t="s">
        <v>19</v>
      </c>
      <c r="B39" s="29">
        <f>B41+B42+B43</f>
        <v>3451472</v>
      </c>
      <c r="C39" s="29">
        <f>C41+C42+C43</f>
        <v>375265.18</v>
      </c>
      <c r="D39" s="19">
        <f t="shared" si="1"/>
        <v>10.872612612821428</v>
      </c>
      <c r="E39" s="30"/>
      <c r="F39" s="30"/>
      <c r="G39" s="21"/>
      <c r="H39" s="30"/>
      <c r="I39" s="30"/>
      <c r="J39" s="21"/>
      <c r="K39" s="30"/>
      <c r="L39" s="30"/>
      <c r="M39" s="21"/>
      <c r="R39" s="30"/>
      <c r="S39" s="30"/>
      <c r="T39" s="30"/>
      <c r="U39" s="30"/>
      <c r="V39" s="30"/>
      <c r="W39" s="30"/>
    </row>
    <row r="40" spans="1:23" s="36" customFormat="1" ht="12.75" hidden="1">
      <c r="A40" s="10" t="s">
        <v>16</v>
      </c>
      <c r="B40" s="31"/>
      <c r="C40" s="32"/>
      <c r="D40" s="19" t="e">
        <f t="shared" si="1"/>
        <v>#DIV/0!</v>
      </c>
      <c r="E40" s="33"/>
      <c r="F40" s="34"/>
      <c r="G40" s="34"/>
      <c r="H40" s="33"/>
      <c r="I40" s="34"/>
      <c r="J40" s="34"/>
      <c r="K40" s="35"/>
      <c r="L40" s="34"/>
      <c r="M40" s="34"/>
      <c r="R40" s="37"/>
      <c r="S40" s="33"/>
      <c r="T40" s="37"/>
      <c r="U40" s="37"/>
      <c r="V40" s="37"/>
      <c r="W40" s="33"/>
    </row>
    <row r="41" spans="1:23" s="36" customFormat="1" ht="12" customHeight="1">
      <c r="A41" s="17" t="s">
        <v>33</v>
      </c>
      <c r="B41" s="29">
        <v>100000</v>
      </c>
      <c r="C41" s="19">
        <v>0</v>
      </c>
      <c r="D41" s="19">
        <f t="shared" si="1"/>
        <v>0</v>
      </c>
      <c r="E41" s="33"/>
      <c r="F41" s="34"/>
      <c r="G41" s="34"/>
      <c r="H41" s="33"/>
      <c r="I41" s="34"/>
      <c r="J41" s="34"/>
      <c r="K41" s="35"/>
      <c r="L41" s="34"/>
      <c r="M41" s="34"/>
      <c r="R41" s="37"/>
      <c r="S41" s="33"/>
      <c r="T41" s="37"/>
      <c r="U41" s="37"/>
      <c r="V41" s="37"/>
      <c r="W41" s="33"/>
    </row>
    <row r="42" spans="1:23" s="12" customFormat="1" ht="10.5" customHeight="1">
      <c r="A42" s="17" t="s">
        <v>20</v>
      </c>
      <c r="B42" s="29">
        <v>851270</v>
      </c>
      <c r="C42" s="46">
        <v>62040.5</v>
      </c>
      <c r="D42" s="19">
        <f t="shared" si="1"/>
        <v>7.287993233639151</v>
      </c>
      <c r="E42" s="30"/>
      <c r="F42" s="30"/>
      <c r="G42" s="21"/>
      <c r="H42" s="30"/>
      <c r="I42" s="30"/>
      <c r="J42" s="21"/>
      <c r="K42" s="30"/>
      <c r="L42" s="30"/>
      <c r="M42" s="21"/>
      <c r="R42" s="38"/>
      <c r="S42" s="30"/>
      <c r="T42" s="38"/>
      <c r="U42" s="38"/>
      <c r="V42" s="38"/>
      <c r="W42" s="30"/>
    </row>
    <row r="43" spans="1:23" s="23" customFormat="1" ht="12.75">
      <c r="A43" s="17" t="s">
        <v>21</v>
      </c>
      <c r="B43" s="29">
        <v>2500202</v>
      </c>
      <c r="C43" s="46">
        <v>313224.68</v>
      </c>
      <c r="D43" s="19">
        <f t="shared" si="1"/>
        <v>12.527974939624878</v>
      </c>
      <c r="E43" s="30"/>
      <c r="F43" s="30"/>
      <c r="G43" s="21"/>
      <c r="H43" s="30"/>
      <c r="I43" s="30"/>
      <c r="J43" s="21"/>
      <c r="K43" s="30"/>
      <c r="L43" s="30"/>
      <c r="M43" s="21"/>
      <c r="R43" s="30"/>
      <c r="S43" s="30"/>
      <c r="T43" s="30"/>
      <c r="U43" s="30"/>
      <c r="V43" s="30"/>
      <c r="W43" s="30"/>
    </row>
    <row r="44" spans="1:23" s="39" customFormat="1" ht="12" customHeight="1" hidden="1">
      <c r="A44" s="11" t="s">
        <v>22</v>
      </c>
      <c r="B44" s="31">
        <v>0</v>
      </c>
      <c r="C44" s="32">
        <v>0</v>
      </c>
      <c r="D44" s="19" t="e">
        <f t="shared" si="1"/>
        <v>#DIV/0!</v>
      </c>
      <c r="E44" s="33"/>
      <c r="F44" s="35"/>
      <c r="G44" s="34"/>
      <c r="H44" s="33"/>
      <c r="I44" s="35"/>
      <c r="J44" s="34"/>
      <c r="K44" s="35"/>
      <c r="L44" s="35"/>
      <c r="M44" s="34"/>
      <c r="R44" s="33"/>
      <c r="S44" s="33"/>
      <c r="T44" s="33"/>
      <c r="U44" s="33"/>
      <c r="V44" s="33"/>
      <c r="W44" s="33"/>
    </row>
    <row r="45" spans="1:23" s="39" customFormat="1" ht="12.75" hidden="1">
      <c r="A45" s="11" t="s">
        <v>23</v>
      </c>
      <c r="B45" s="31">
        <v>0</v>
      </c>
      <c r="C45" s="32">
        <v>0</v>
      </c>
      <c r="D45" s="19" t="e">
        <f t="shared" si="1"/>
        <v>#DIV/0!</v>
      </c>
      <c r="E45" s="33"/>
      <c r="F45" s="35"/>
      <c r="G45" s="34"/>
      <c r="H45" s="33"/>
      <c r="I45" s="35"/>
      <c r="J45" s="34"/>
      <c r="K45" s="35"/>
      <c r="L45" s="35"/>
      <c r="M45" s="34"/>
      <c r="R45" s="33"/>
      <c r="S45" s="33"/>
      <c r="T45" s="33"/>
      <c r="U45" s="33"/>
      <c r="V45" s="33"/>
      <c r="W45" s="33"/>
    </row>
    <row r="46" spans="1:23" s="39" customFormat="1" ht="14.25" customHeight="1">
      <c r="A46" s="9" t="s">
        <v>22</v>
      </c>
      <c r="B46" s="29">
        <v>100000</v>
      </c>
      <c r="C46" s="19">
        <v>0</v>
      </c>
      <c r="D46" s="19">
        <f t="shared" si="1"/>
        <v>0</v>
      </c>
      <c r="E46" s="33"/>
      <c r="F46" s="35"/>
      <c r="G46" s="34"/>
      <c r="H46" s="33"/>
      <c r="I46" s="35"/>
      <c r="J46" s="34"/>
      <c r="K46" s="35"/>
      <c r="L46" s="35"/>
      <c r="M46" s="34"/>
      <c r="R46" s="33"/>
      <c r="S46" s="33"/>
      <c r="T46" s="33"/>
      <c r="U46" s="33"/>
      <c r="V46" s="33"/>
      <c r="W46" s="33"/>
    </row>
    <row r="47" spans="1:23" s="39" customFormat="1" ht="14.25" customHeight="1">
      <c r="A47" s="9" t="s">
        <v>44</v>
      </c>
      <c r="B47" s="29">
        <v>300000</v>
      </c>
      <c r="C47" s="19">
        <v>0</v>
      </c>
      <c r="D47" s="19">
        <f t="shared" si="1"/>
        <v>0</v>
      </c>
      <c r="E47" s="33"/>
      <c r="F47" s="35"/>
      <c r="G47" s="34"/>
      <c r="H47" s="33"/>
      <c r="I47" s="35"/>
      <c r="J47" s="34"/>
      <c r="K47" s="35"/>
      <c r="L47" s="35"/>
      <c r="M47" s="34"/>
      <c r="R47" s="33"/>
      <c r="S47" s="33"/>
      <c r="T47" s="33"/>
      <c r="U47" s="33"/>
      <c r="V47" s="33"/>
      <c r="W47" s="33"/>
    </row>
    <row r="48" spans="1:23" s="23" customFormat="1" ht="12.75">
      <c r="A48" s="9" t="s">
        <v>23</v>
      </c>
      <c r="B48" s="29">
        <v>100000</v>
      </c>
      <c r="C48" s="46">
        <v>0</v>
      </c>
      <c r="D48" s="19">
        <f t="shared" si="1"/>
        <v>0</v>
      </c>
      <c r="E48" s="30"/>
      <c r="F48" s="30"/>
      <c r="G48" s="21"/>
      <c r="H48" s="30"/>
      <c r="I48" s="30"/>
      <c r="J48" s="21"/>
      <c r="K48" s="30"/>
      <c r="L48" s="30"/>
      <c r="M48" s="21"/>
      <c r="R48" s="30"/>
      <c r="S48" s="30"/>
      <c r="T48" s="30"/>
      <c r="U48" s="30"/>
      <c r="V48" s="30"/>
      <c r="W48" s="30"/>
    </row>
    <row r="49" spans="1:23" s="12" customFormat="1" ht="13.5" thickBot="1">
      <c r="A49" s="40" t="s">
        <v>24</v>
      </c>
      <c r="B49" s="41">
        <f>B31+B32+B33+B34+B35+B36+B37+B38+B39+B44+B45+B46+B47+B48</f>
        <v>14600000</v>
      </c>
      <c r="C49" s="41">
        <f>C31+C32+C33+C34+C35+C36+C37+C38+C39+C44+C45+C46+C47+C48</f>
        <v>1348118.79</v>
      </c>
      <c r="D49" s="19">
        <f t="shared" si="1"/>
        <v>9.233690342465755</v>
      </c>
      <c r="E49" s="42"/>
      <c r="F49" s="42"/>
      <c r="G49" s="21"/>
      <c r="H49" s="42"/>
      <c r="I49" s="42"/>
      <c r="J49" s="21"/>
      <c r="K49" s="42"/>
      <c r="L49" s="42"/>
      <c r="M49" s="21"/>
      <c r="R49" s="42"/>
      <c r="S49" s="42"/>
      <c r="T49" s="42"/>
      <c r="U49" s="42"/>
      <c r="V49" s="42"/>
      <c r="W49" s="42"/>
    </row>
    <row r="50" spans="1:13" s="12" customFormat="1" ht="13.5" thickBot="1">
      <c r="A50" s="43" t="s">
        <v>28</v>
      </c>
      <c r="B50" s="44">
        <f>B26-B49</f>
        <v>-600000</v>
      </c>
      <c r="C50" s="44">
        <f>C26-C49</f>
        <v>294403.03</v>
      </c>
      <c r="D50" s="45"/>
      <c r="E50" s="21"/>
      <c r="F50" s="21"/>
      <c r="G50" s="21"/>
      <c r="H50" s="21"/>
      <c r="I50" s="21"/>
      <c r="J50" s="21"/>
      <c r="K50" s="21"/>
      <c r="L50" s="21"/>
      <c r="M50" s="21"/>
    </row>
    <row r="51" ht="8.25" customHeight="1"/>
    <row r="52" spans="1:13" ht="19.5" customHeight="1">
      <c r="A52" s="4" t="s">
        <v>46</v>
      </c>
      <c r="B52" s="3">
        <v>3520410</v>
      </c>
      <c r="C52" s="3">
        <v>510440.67</v>
      </c>
      <c r="D52" s="19">
        <f>C52/B52*100</f>
        <v>14.499466539408761</v>
      </c>
      <c r="E52" s="2"/>
      <c r="F52" s="2"/>
      <c r="G52" s="2"/>
      <c r="H52" s="2"/>
      <c r="I52" s="2"/>
      <c r="J52" s="2"/>
      <c r="K52" s="2"/>
      <c r="L52" s="2"/>
      <c r="M52" s="2"/>
    </row>
  </sheetData>
  <sheetProtection/>
  <mergeCells count="4">
    <mergeCell ref="A5:E5"/>
    <mergeCell ref="A3:D3"/>
    <mergeCell ref="A6:D6"/>
    <mergeCell ref="A29:D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1663</cp:lastModifiedBy>
  <cp:lastPrinted>2013-10-31T08:09:59Z</cp:lastPrinted>
  <dcterms:created xsi:type="dcterms:W3CDTF">2009-09-30T11:14:18Z</dcterms:created>
  <dcterms:modified xsi:type="dcterms:W3CDTF">2015-03-16T11:17:39Z</dcterms:modified>
  <cp:category/>
  <cp:version/>
  <cp:contentType/>
  <cp:contentStatus/>
</cp:coreProperties>
</file>